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leições\Eleições 2016\26. GERENCIAL\Mapas de apuração\"/>
    </mc:Choice>
  </mc:AlternateContent>
  <bookViews>
    <workbookView xWindow="0" yWindow="0" windowWidth="15360" windowHeight="7530"/>
  </bookViews>
  <sheets>
    <sheet name="resultado final federal" sheetId="3" r:id="rId1"/>
  </sheets>
  <definedNames>
    <definedName name="_xlnm.Print_Area" localSheetId="0">'resultado final federal'!$A$1:$AD$29</definedName>
  </definedNames>
  <calcPr calcId="162913"/>
</workbook>
</file>

<file path=xl/calcChain.xml><?xml version="1.0" encoding="utf-8"?>
<calcChain xmlns="http://schemas.openxmlformats.org/spreadsheetml/2006/main">
  <c r="W29" i="3" l="1"/>
  <c r="W28" i="3"/>
  <c r="W7" i="3" l="1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X28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7" i="3"/>
  <c r="AB18" i="3"/>
  <c r="AB19" i="3"/>
  <c r="AB20" i="3"/>
  <c r="AB21" i="3"/>
  <c r="AB22" i="3"/>
  <c r="AB23" i="3"/>
  <c r="AB24" i="3"/>
  <c r="AB25" i="3"/>
  <c r="AB26" i="3"/>
  <c r="AB27" i="3"/>
  <c r="AB28" i="3"/>
  <c r="AB11" i="3"/>
  <c r="AB12" i="3"/>
  <c r="AB13" i="3"/>
  <c r="AB14" i="3"/>
  <c r="AB15" i="3"/>
  <c r="AB16" i="3"/>
  <c r="AB17" i="3"/>
  <c r="AB10" i="3"/>
  <c r="AB9" i="3"/>
  <c r="AA28" i="3"/>
  <c r="AA27" i="3"/>
  <c r="AA26" i="3"/>
  <c r="AA24" i="3"/>
  <c r="AA22" i="3"/>
  <c r="AA21" i="3"/>
  <c r="AA18" i="3"/>
  <c r="AA17" i="3"/>
  <c r="AA16" i="3"/>
  <c r="AA15" i="3"/>
  <c r="AA12" i="3"/>
  <c r="AA7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29" i="3" s="1"/>
  <c r="Y16" i="3"/>
  <c r="Y28" i="3"/>
  <c r="Y27" i="3"/>
  <c r="Y26" i="3"/>
  <c r="Y25" i="3"/>
  <c r="Y24" i="3"/>
  <c r="Y23" i="3"/>
  <c r="Y22" i="3"/>
  <c r="Y21" i="3"/>
  <c r="Y20" i="3"/>
  <c r="Y19" i="3"/>
  <c r="Y18" i="3"/>
  <c r="Y17" i="3"/>
  <c r="Y15" i="3"/>
  <c r="Y14" i="3"/>
  <c r="Y13" i="3"/>
  <c r="Y12" i="3"/>
  <c r="Y11" i="3"/>
  <c r="Y10" i="3"/>
  <c r="Y9" i="3"/>
  <c r="Y8" i="3"/>
  <c r="Y7" i="3"/>
  <c r="S29" i="3"/>
  <c r="R29" i="3"/>
  <c r="P29" i="3"/>
  <c r="O29" i="3"/>
  <c r="N29" i="3"/>
  <c r="M29" i="3"/>
  <c r="T29" i="3"/>
  <c r="Q10" i="3"/>
  <c r="AA10" i="3" s="1"/>
  <c r="X29" i="3" l="1"/>
  <c r="AD29" i="3"/>
  <c r="Y29" i="3"/>
  <c r="AB29" i="3"/>
  <c r="AC29" i="3"/>
  <c r="Q19" i="3"/>
  <c r="AA19" i="3" s="1"/>
  <c r="Q14" i="3"/>
  <c r="AA14" i="3" s="1"/>
  <c r="Q25" i="3" l="1"/>
  <c r="AA25" i="3" s="1"/>
  <c r="Q8" i="3"/>
  <c r="Q23" i="3"/>
  <c r="AA23" i="3" s="1"/>
  <c r="Q20" i="3"/>
  <c r="AA20" i="3" s="1"/>
  <c r="Q11" i="3"/>
  <c r="AA11" i="3" s="1"/>
  <c r="Q9" i="3"/>
  <c r="AA9" i="3" s="1"/>
  <c r="Q13" i="3"/>
  <c r="AA13" i="3" s="1"/>
  <c r="I29" i="3"/>
  <c r="H29" i="3"/>
  <c r="G29" i="3"/>
  <c r="F29" i="3"/>
  <c r="E29" i="3"/>
  <c r="D29" i="3"/>
  <c r="C29" i="3"/>
  <c r="J29" i="3"/>
  <c r="AA8" i="3" l="1"/>
  <c r="AA29" i="3" s="1"/>
  <c r="Q29" i="3"/>
</calcChain>
</file>

<file path=xl/sharedStrings.xml><?xml version="1.0" encoding="utf-8"?>
<sst xmlns="http://schemas.openxmlformats.org/spreadsheetml/2006/main" count="127" uniqueCount="45">
  <si>
    <t>CRP</t>
  </si>
  <si>
    <t>VOTOS VÁLIDOS</t>
  </si>
  <si>
    <t>VOTOS NULOS</t>
  </si>
  <si>
    <t>CHAPA 21</t>
  </si>
  <si>
    <t>CHAPA 22</t>
  </si>
  <si>
    <t>BRANCOS</t>
  </si>
  <si>
    <t>NULOS</t>
  </si>
  <si>
    <t>TOTAL VOTOS</t>
  </si>
  <si>
    <t>VOTOS PELA INTERNET</t>
  </si>
  <si>
    <t>VOTOS POR CORRESPONDÊNCIA</t>
  </si>
  <si>
    <t>CHAPA 23</t>
  </si>
  <si>
    <t>RN</t>
  </si>
  <si>
    <t>MA</t>
  </si>
  <si>
    <t>AL</t>
  </si>
  <si>
    <t xml:space="preserve">TOTAL </t>
  </si>
  <si>
    <t>DF</t>
  </si>
  <si>
    <t>PE</t>
  </si>
  <si>
    <t>BA</t>
  </si>
  <si>
    <t>MG</t>
  </si>
  <si>
    <t>RJ</t>
  </si>
  <si>
    <t>SP</t>
  </si>
  <si>
    <t>RS</t>
  </si>
  <si>
    <t>PR</t>
  </si>
  <si>
    <t>GO</t>
  </si>
  <si>
    <t>AP/PA</t>
  </si>
  <si>
    <t>CE</t>
  </si>
  <si>
    <t>SC</t>
  </si>
  <si>
    <t>PB</t>
  </si>
  <si>
    <t>MS</t>
  </si>
  <si>
    <t>ES</t>
  </si>
  <si>
    <t>MT</t>
  </si>
  <si>
    <t>SE</t>
  </si>
  <si>
    <t>AM/AC/RO/RR</t>
  </si>
  <si>
    <t>PI</t>
  </si>
  <si>
    <t>TO</t>
  </si>
  <si>
    <t>RESULTADO FINAL CONSULTA NACIONAL</t>
  </si>
  <si>
    <t>RESULTADO FINAL</t>
  </si>
  <si>
    <t>VOTOS BRANCOS</t>
  </si>
  <si>
    <t>TOTAL  GERAL VOTOS</t>
  </si>
  <si>
    <t>INTERNET</t>
  </si>
  <si>
    <t>CORRESPONDÊNCIA</t>
  </si>
  <si>
    <t>CHAPA 24</t>
  </si>
  <si>
    <t>TOTAL</t>
  </si>
  <si>
    <t>VOTOS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</si>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</sst>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b/>
      <sz val="16"/>
      <color theme="0"/>
      <name val="Tahoma"/>
      <family val="2"/>
    </font>
    <font>
      <b/>
      <sz val="12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  <color rgb="FFFF9999"/>
      <color rgb="FFFF66FF"/>
      <color rgb="FF99FFCC"/>
      <color rgb="FF99CCFF"/>
      <color rgb="FFFF9933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8"/>
  <sheetViews>
    <sheetView tabSelected="1" zoomScale="40" zoomScaleNormal="40" zoomScaleSheetLayoutView="55" workbookViewId="0">
      <selection activeCell="R41" sqref="R41"/>
    </sheetView>
  </sheetViews>
  <sheetFormatPr defaultColWidth="13.85546875" defaultRowHeight="15" x14ac:dyDescent="0.25"/>
  <cols>
    <col min="1" max="1" width="6.7109375" customWidth="1"/>
    <col min="2" max="2" width="17.28515625" customWidth="1"/>
    <col min="3" max="3" width="12.28515625" customWidth="1"/>
    <col min="4" max="4" width="11.42578125" customWidth="1"/>
    <col min="5" max="5" width="12.5703125" customWidth="1"/>
    <col min="6" max="6" width="12.85546875" customWidth="1"/>
    <col min="7" max="7" width="12.5703125" customWidth="1"/>
    <col min="8" max="8" width="13" customWidth="1"/>
    <col min="9" max="9" width="12.85546875" customWidth="1"/>
    <col min="10" max="10" width="13.5703125" customWidth="1"/>
    <col min="11" max="11" width="7.140625" customWidth="1"/>
    <col min="12" max="12" width="18.140625" customWidth="1"/>
    <col min="13" max="13" width="11.7109375" customWidth="1"/>
    <col min="14" max="14" width="12.42578125" customWidth="1"/>
    <col min="15" max="15" width="13" customWidth="1"/>
    <col min="16" max="16" width="12.7109375" customWidth="1"/>
    <col min="17" max="17" width="14.28515625" customWidth="1"/>
    <col min="18" max="18" width="12.140625" customWidth="1"/>
    <col min="19" max="19" width="11.28515625" customWidth="1"/>
    <col min="20" max="20" width="15.5703125" customWidth="1"/>
    <col min="21" max="21" width="10" customWidth="1"/>
    <col min="22" max="22" width="18.42578125" customWidth="1"/>
    <col min="23" max="23" width="13.7109375" customWidth="1"/>
    <col min="24" max="24" width="15.5703125" customWidth="1"/>
    <col min="25" max="25" width="14.85546875" customWidth="1"/>
    <col min="26" max="26" width="14.42578125" customWidth="1"/>
    <col min="27" max="27" width="13.42578125" customWidth="1"/>
    <col min="28" max="28" width="18" customWidth="1"/>
    <col min="29" max="29" width="15.7109375" customWidth="1"/>
    <col min="30" max="30" width="17.7109375" customWidth="1"/>
  </cols>
  <sheetData>
    <row r="1" spans="1:30" s="4" customFormat="1" ht="14.25" customHeight="1" x14ac:dyDescent="0.25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6"/>
      <c r="L1" s="36"/>
      <c r="M1" s="39" t="s">
        <v>35</v>
      </c>
      <c r="N1" s="39"/>
      <c r="O1" s="39"/>
      <c r="P1" s="39"/>
      <c r="Q1" s="39"/>
      <c r="R1" s="39"/>
      <c r="S1" s="39"/>
      <c r="T1" s="39"/>
      <c r="U1" s="36"/>
      <c r="V1" s="36"/>
      <c r="W1" s="39" t="s">
        <v>35</v>
      </c>
      <c r="X1" s="39"/>
      <c r="Y1" s="39"/>
      <c r="Z1" s="39"/>
      <c r="AA1" s="39"/>
      <c r="AB1" s="39"/>
      <c r="AC1" s="39"/>
      <c r="AD1" s="39"/>
    </row>
    <row r="2" spans="1:30" s="4" customFormat="1" ht="14.2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6"/>
      <c r="L2" s="36"/>
      <c r="M2" s="39"/>
      <c r="N2" s="39"/>
      <c r="O2" s="39"/>
      <c r="P2" s="39"/>
      <c r="Q2" s="39"/>
      <c r="R2" s="39"/>
      <c r="S2" s="39"/>
      <c r="T2" s="39"/>
      <c r="U2" s="36"/>
      <c r="V2" s="36"/>
      <c r="W2" s="39"/>
      <c r="X2" s="39"/>
      <c r="Y2" s="39"/>
      <c r="Z2" s="39"/>
      <c r="AA2" s="39"/>
      <c r="AB2" s="39"/>
      <c r="AC2" s="39"/>
      <c r="AD2" s="39"/>
    </row>
    <row r="3" spans="1:30" s="4" customFormat="1" ht="14.25" x14ac:dyDescent="0.2">
      <c r="A3" s="6"/>
      <c r="B3" s="23"/>
      <c r="C3" s="30"/>
      <c r="D3" s="30"/>
      <c r="E3" s="30"/>
      <c r="F3" s="30"/>
      <c r="G3" s="30"/>
      <c r="H3" s="30"/>
      <c r="I3" s="30"/>
      <c r="J3" s="30"/>
      <c r="K3" s="6"/>
      <c r="L3" s="23"/>
      <c r="M3" s="31"/>
      <c r="N3" s="31"/>
      <c r="O3" s="31"/>
      <c r="P3" s="31"/>
      <c r="Q3" s="31"/>
      <c r="R3" s="31"/>
      <c r="S3" s="31"/>
      <c r="T3" s="31"/>
      <c r="U3" s="6"/>
      <c r="V3" s="23"/>
      <c r="W3" s="24"/>
      <c r="X3" s="24"/>
      <c r="Y3" s="24"/>
      <c r="Z3" s="24"/>
      <c r="AA3" s="24"/>
      <c r="AB3" s="24"/>
      <c r="AC3" s="24"/>
      <c r="AD3" s="24"/>
    </row>
    <row r="4" spans="1:30" s="4" customFormat="1" ht="14.25" x14ac:dyDescent="0.2">
      <c r="A4" s="40" t="s">
        <v>8</v>
      </c>
      <c r="B4" s="40"/>
      <c r="C4" s="40"/>
      <c r="D4" s="40"/>
      <c r="E4" s="40"/>
      <c r="F4" s="40"/>
      <c r="G4" s="40"/>
      <c r="H4" s="40"/>
      <c r="I4" s="40"/>
      <c r="J4" s="40"/>
      <c r="K4" s="37"/>
      <c r="L4" s="37"/>
      <c r="M4" s="40" t="s">
        <v>9</v>
      </c>
      <c r="N4" s="40"/>
      <c r="O4" s="40"/>
      <c r="P4" s="40"/>
      <c r="Q4" s="40"/>
      <c r="R4" s="40"/>
      <c r="S4" s="40"/>
      <c r="T4" s="40"/>
      <c r="U4" s="37"/>
      <c r="V4" s="37"/>
      <c r="W4" s="37"/>
      <c r="X4" s="37"/>
      <c r="Y4" s="32"/>
      <c r="Z4" s="32"/>
      <c r="AA4" s="32"/>
      <c r="AB4" s="32"/>
      <c r="AC4" s="32"/>
      <c r="AD4" s="32"/>
    </row>
    <row r="5" spans="1:30" s="7" customFormat="1" ht="46.5" customHeight="1" x14ac:dyDescent="0.2">
      <c r="A5" s="5" t="s">
        <v>0</v>
      </c>
      <c r="B5" s="5"/>
      <c r="C5" s="33" t="s">
        <v>3</v>
      </c>
      <c r="D5" s="33" t="s">
        <v>4</v>
      </c>
      <c r="E5" s="33" t="s">
        <v>10</v>
      </c>
      <c r="F5" s="33" t="s">
        <v>41</v>
      </c>
      <c r="G5" s="34" t="s">
        <v>1</v>
      </c>
      <c r="H5" s="33" t="s">
        <v>5</v>
      </c>
      <c r="I5" s="33" t="s">
        <v>6</v>
      </c>
      <c r="J5" s="34" t="s">
        <v>7</v>
      </c>
      <c r="K5" s="5" t="s">
        <v>0</v>
      </c>
      <c r="L5" s="5"/>
      <c r="M5" s="28" t="s">
        <v>3</v>
      </c>
      <c r="N5" s="28" t="s">
        <v>4</v>
      </c>
      <c r="O5" s="28" t="s">
        <v>10</v>
      </c>
      <c r="P5" s="28" t="s">
        <v>41</v>
      </c>
      <c r="Q5" s="29" t="s">
        <v>1</v>
      </c>
      <c r="R5" s="28" t="s">
        <v>5</v>
      </c>
      <c r="S5" s="28" t="s">
        <v>6</v>
      </c>
      <c r="T5" s="29" t="s">
        <v>7</v>
      </c>
      <c r="U5" s="5" t="s">
        <v>0</v>
      </c>
      <c r="V5" s="5"/>
      <c r="W5" s="10" t="s">
        <v>3</v>
      </c>
      <c r="X5" s="10" t="s">
        <v>4</v>
      </c>
      <c r="Y5" s="10" t="s">
        <v>10</v>
      </c>
      <c r="Z5" s="10" t="s">
        <v>41</v>
      </c>
      <c r="AA5" s="10" t="s">
        <v>1</v>
      </c>
      <c r="AB5" s="10" t="s">
        <v>37</v>
      </c>
      <c r="AC5" s="10" t="s">
        <v>2</v>
      </c>
      <c r="AD5" s="10" t="s">
        <v>38</v>
      </c>
    </row>
    <row r="6" spans="1:30" s="12" customFormat="1" ht="18.75" customHeight="1" x14ac:dyDescent="0.2">
      <c r="A6" s="22">
        <v>1</v>
      </c>
      <c r="B6" s="22" t="s">
        <v>15</v>
      </c>
      <c r="C6" s="18">
        <v>415</v>
      </c>
      <c r="D6" s="16">
        <v>1565</v>
      </c>
      <c r="E6" s="18">
        <v>879</v>
      </c>
      <c r="F6" s="18">
        <v>316</v>
      </c>
      <c r="G6" s="18">
        <v>3175</v>
      </c>
      <c r="H6" s="16">
        <v>231</v>
      </c>
      <c r="I6" s="16">
        <v>314</v>
      </c>
      <c r="J6" s="18">
        <v>3720</v>
      </c>
      <c r="K6" s="22">
        <v>1</v>
      </c>
      <c r="L6" s="22" t="s">
        <v>15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22">
        <v>1</v>
      </c>
      <c r="V6" s="22" t="s">
        <v>15</v>
      </c>
      <c r="W6" s="18">
        <v>415</v>
      </c>
      <c r="X6" s="16">
        <v>1565</v>
      </c>
      <c r="Y6" s="18">
        <v>879</v>
      </c>
      <c r="Z6" s="18">
        <v>316</v>
      </c>
      <c r="AA6" s="18">
        <v>3175</v>
      </c>
      <c r="AB6" s="16">
        <v>231</v>
      </c>
      <c r="AC6" s="16">
        <v>314</v>
      </c>
      <c r="AD6" s="18">
        <v>3720</v>
      </c>
    </row>
    <row r="7" spans="1:30" s="12" customFormat="1" ht="18.75" customHeight="1" x14ac:dyDescent="0.2">
      <c r="A7" s="13">
        <v>2</v>
      </c>
      <c r="B7" s="13" t="s">
        <v>16</v>
      </c>
      <c r="C7" s="18">
        <v>297</v>
      </c>
      <c r="D7" s="16">
        <v>607</v>
      </c>
      <c r="E7" s="18">
        <v>1128</v>
      </c>
      <c r="F7" s="18">
        <v>243</v>
      </c>
      <c r="G7" s="18">
        <v>2275</v>
      </c>
      <c r="H7" s="16">
        <v>140</v>
      </c>
      <c r="I7" s="16">
        <v>192</v>
      </c>
      <c r="J7" s="18">
        <v>2607</v>
      </c>
      <c r="K7" s="13">
        <v>2</v>
      </c>
      <c r="L7" s="13" t="s">
        <v>16</v>
      </c>
      <c r="M7" s="16">
        <v>5</v>
      </c>
      <c r="N7" s="16">
        <v>21</v>
      </c>
      <c r="O7" s="18">
        <v>11</v>
      </c>
      <c r="P7" s="18">
        <v>4</v>
      </c>
      <c r="Q7" s="18">
        <v>41</v>
      </c>
      <c r="R7" s="16">
        <v>0</v>
      </c>
      <c r="S7" s="16">
        <v>2</v>
      </c>
      <c r="T7" s="18">
        <v>43</v>
      </c>
      <c r="U7" s="13">
        <v>2</v>
      </c>
      <c r="V7" s="13" t="s">
        <v>16</v>
      </c>
      <c r="W7" s="18">
        <f t="shared" ref="W7:W28" si="0">SUM(C7,M7)</f>
        <v>302</v>
      </c>
      <c r="X7" s="16">
        <f t="shared" ref="X7:X27" si="1">SUM(D7,N7)</f>
        <v>628</v>
      </c>
      <c r="Y7" s="18">
        <f t="shared" ref="Y7:Y27" si="2">SUM(E7,O7)</f>
        <v>1139</v>
      </c>
      <c r="Z7" s="18">
        <f t="shared" ref="Z7:Z27" si="3">SUM(F7,P7)</f>
        <v>247</v>
      </c>
      <c r="AA7" s="18">
        <f t="shared" ref="AA7:AA27" si="4">SUM(G7,Q7)</f>
        <v>2316</v>
      </c>
      <c r="AB7" s="16">
        <v>140</v>
      </c>
      <c r="AC7" s="16">
        <f>SUM(I7,S7)</f>
        <v>194</v>
      </c>
      <c r="AD7" s="18">
        <f>SUM(J7,T7)</f>
        <v>2650</v>
      </c>
    </row>
    <row r="8" spans="1:30" s="12" customFormat="1" ht="18.75" customHeight="1" x14ac:dyDescent="0.2">
      <c r="A8" s="13">
        <v>3</v>
      </c>
      <c r="B8" s="13" t="s">
        <v>17</v>
      </c>
      <c r="C8" s="18">
        <v>301</v>
      </c>
      <c r="D8" s="16">
        <v>907</v>
      </c>
      <c r="E8" s="18">
        <v>1091</v>
      </c>
      <c r="F8" s="18">
        <v>415</v>
      </c>
      <c r="G8" s="18">
        <v>2714</v>
      </c>
      <c r="H8" s="16">
        <v>131</v>
      </c>
      <c r="I8" s="16">
        <v>190</v>
      </c>
      <c r="J8" s="18">
        <v>3035</v>
      </c>
      <c r="K8" s="13">
        <v>3</v>
      </c>
      <c r="L8" s="13" t="s">
        <v>17</v>
      </c>
      <c r="M8" s="16">
        <v>31</v>
      </c>
      <c r="N8" s="16">
        <v>59</v>
      </c>
      <c r="O8" s="18">
        <v>71</v>
      </c>
      <c r="P8" s="18">
        <v>22</v>
      </c>
      <c r="Q8" s="18">
        <f>SUM(M8:P8)</f>
        <v>183</v>
      </c>
      <c r="R8" s="16">
        <v>4</v>
      </c>
      <c r="S8" s="16">
        <v>1</v>
      </c>
      <c r="T8" s="18">
        <v>188</v>
      </c>
      <c r="U8" s="13">
        <v>3</v>
      </c>
      <c r="V8" s="13" t="s">
        <v>17</v>
      </c>
      <c r="W8" s="18">
        <f t="shared" si="0"/>
        <v>332</v>
      </c>
      <c r="X8" s="16">
        <f t="shared" si="1"/>
        <v>966</v>
      </c>
      <c r="Y8" s="18">
        <f t="shared" si="2"/>
        <v>1162</v>
      </c>
      <c r="Z8" s="18">
        <f t="shared" si="3"/>
        <v>437</v>
      </c>
      <c r="AA8" s="18">
        <f t="shared" si="4"/>
        <v>2897</v>
      </c>
      <c r="AB8" s="16">
        <v>135</v>
      </c>
      <c r="AC8" s="16">
        <f t="shared" ref="AC8:AC28" si="5">SUM(I8,S8)</f>
        <v>191</v>
      </c>
      <c r="AD8" s="18">
        <f t="shared" ref="AD8:AD28" si="6">SUM(J8,T8)</f>
        <v>3223</v>
      </c>
    </row>
    <row r="9" spans="1:30" s="12" customFormat="1" ht="18.75" customHeight="1" x14ac:dyDescent="0.2">
      <c r="A9" s="13">
        <v>4</v>
      </c>
      <c r="B9" s="13" t="s">
        <v>18</v>
      </c>
      <c r="C9" s="18">
        <v>912</v>
      </c>
      <c r="D9" s="16">
        <v>3584</v>
      </c>
      <c r="E9" s="18">
        <v>3369</v>
      </c>
      <c r="F9" s="18">
        <v>556</v>
      </c>
      <c r="G9" s="18">
        <v>8421</v>
      </c>
      <c r="H9" s="16">
        <v>335</v>
      </c>
      <c r="I9" s="16">
        <v>730</v>
      </c>
      <c r="J9" s="18">
        <v>9486</v>
      </c>
      <c r="K9" s="13">
        <v>4</v>
      </c>
      <c r="L9" s="13" t="s">
        <v>18</v>
      </c>
      <c r="M9" s="16">
        <v>180</v>
      </c>
      <c r="N9" s="16">
        <v>776</v>
      </c>
      <c r="O9" s="18">
        <v>534</v>
      </c>
      <c r="P9" s="18">
        <v>89</v>
      </c>
      <c r="Q9" s="18">
        <f>SUM(M9:P9)</f>
        <v>1579</v>
      </c>
      <c r="R9" s="16">
        <v>36</v>
      </c>
      <c r="S9" s="16">
        <v>38</v>
      </c>
      <c r="T9" s="18">
        <v>1653</v>
      </c>
      <c r="U9" s="13">
        <v>4</v>
      </c>
      <c r="V9" s="13" t="s">
        <v>18</v>
      </c>
      <c r="W9" s="18">
        <f t="shared" si="0"/>
        <v>1092</v>
      </c>
      <c r="X9" s="16">
        <f t="shared" si="1"/>
        <v>4360</v>
      </c>
      <c r="Y9" s="18">
        <f t="shared" si="2"/>
        <v>3903</v>
      </c>
      <c r="Z9" s="18">
        <f t="shared" si="3"/>
        <v>645</v>
      </c>
      <c r="AA9" s="18">
        <f t="shared" si="4"/>
        <v>10000</v>
      </c>
      <c r="AB9" s="16">
        <f>SUM(H9,R9)</f>
        <v>371</v>
      </c>
      <c r="AC9" s="16">
        <f t="shared" si="5"/>
        <v>768</v>
      </c>
      <c r="AD9" s="18">
        <f t="shared" si="6"/>
        <v>11139</v>
      </c>
    </row>
    <row r="10" spans="1:30" s="12" customFormat="1" ht="18.75" customHeight="1" x14ac:dyDescent="0.2">
      <c r="A10" s="13">
        <v>5</v>
      </c>
      <c r="B10" s="13" t="s">
        <v>19</v>
      </c>
      <c r="C10" s="18">
        <v>2992</v>
      </c>
      <c r="D10" s="16">
        <v>2181</v>
      </c>
      <c r="E10" s="18">
        <v>4011</v>
      </c>
      <c r="F10" s="18">
        <v>1044</v>
      </c>
      <c r="G10" s="18">
        <v>10228</v>
      </c>
      <c r="H10" s="16">
        <v>475</v>
      </c>
      <c r="I10" s="16">
        <v>1484</v>
      </c>
      <c r="J10" s="18">
        <v>12187</v>
      </c>
      <c r="K10" s="13">
        <v>5</v>
      </c>
      <c r="L10" s="13" t="s">
        <v>19</v>
      </c>
      <c r="M10" s="16">
        <v>134</v>
      </c>
      <c r="N10" s="16">
        <v>91</v>
      </c>
      <c r="O10" s="18">
        <v>103</v>
      </c>
      <c r="P10" s="18">
        <v>56</v>
      </c>
      <c r="Q10" s="18">
        <f>SUM(M10:P10)</f>
        <v>384</v>
      </c>
      <c r="R10" s="16">
        <v>11</v>
      </c>
      <c r="S10" s="16">
        <v>14</v>
      </c>
      <c r="T10" s="18">
        <v>409</v>
      </c>
      <c r="U10" s="13">
        <v>5</v>
      </c>
      <c r="V10" s="13" t="s">
        <v>19</v>
      </c>
      <c r="W10" s="18">
        <f t="shared" si="0"/>
        <v>3126</v>
      </c>
      <c r="X10" s="16">
        <f t="shared" si="1"/>
        <v>2272</v>
      </c>
      <c r="Y10" s="18">
        <f t="shared" si="2"/>
        <v>4114</v>
      </c>
      <c r="Z10" s="18">
        <f t="shared" si="3"/>
        <v>1100</v>
      </c>
      <c r="AA10" s="18">
        <f t="shared" si="4"/>
        <v>10612</v>
      </c>
      <c r="AB10" s="16">
        <f>SUM(H10,R10)</f>
        <v>486</v>
      </c>
      <c r="AC10" s="16">
        <f t="shared" si="5"/>
        <v>1498</v>
      </c>
      <c r="AD10" s="18">
        <f t="shared" si="6"/>
        <v>12596</v>
      </c>
    </row>
    <row r="11" spans="1:30" s="12" customFormat="1" ht="18.75" customHeight="1" x14ac:dyDescent="0.2">
      <c r="A11" s="13">
        <v>6</v>
      </c>
      <c r="B11" s="13" t="s">
        <v>20</v>
      </c>
      <c r="C11" s="18">
        <v>6047</v>
      </c>
      <c r="D11" s="16">
        <v>5511</v>
      </c>
      <c r="E11" s="18">
        <v>9173</v>
      </c>
      <c r="F11" s="18">
        <v>2125</v>
      </c>
      <c r="G11" s="18">
        <v>22856</v>
      </c>
      <c r="H11" s="16">
        <v>1153</v>
      </c>
      <c r="I11" s="16">
        <v>2512</v>
      </c>
      <c r="J11" s="18">
        <v>26521</v>
      </c>
      <c r="K11" s="13">
        <v>6</v>
      </c>
      <c r="L11" s="13" t="s">
        <v>20</v>
      </c>
      <c r="M11" s="16">
        <v>901</v>
      </c>
      <c r="N11" s="16">
        <v>745</v>
      </c>
      <c r="O11" s="18">
        <v>882</v>
      </c>
      <c r="P11" s="18">
        <v>235</v>
      </c>
      <c r="Q11" s="18">
        <f>SUM(M11:P11)</f>
        <v>2763</v>
      </c>
      <c r="R11" s="16">
        <v>118</v>
      </c>
      <c r="S11" s="16">
        <v>50</v>
      </c>
      <c r="T11" s="18">
        <v>2931</v>
      </c>
      <c r="U11" s="13">
        <v>6</v>
      </c>
      <c r="V11" s="13" t="s">
        <v>20</v>
      </c>
      <c r="W11" s="18">
        <f t="shared" si="0"/>
        <v>6948</v>
      </c>
      <c r="X11" s="16">
        <f t="shared" si="1"/>
        <v>6256</v>
      </c>
      <c r="Y11" s="18">
        <f t="shared" si="2"/>
        <v>10055</v>
      </c>
      <c r="Z11" s="18">
        <f t="shared" si="3"/>
        <v>2360</v>
      </c>
      <c r="AA11" s="18">
        <f t="shared" si="4"/>
        <v>25619</v>
      </c>
      <c r="AB11" s="16">
        <f t="shared" ref="AB11:AB28" si="7">SUM(H11,R11)</f>
        <v>1271</v>
      </c>
      <c r="AC11" s="16">
        <f t="shared" si="5"/>
        <v>2562</v>
      </c>
      <c r="AD11" s="18">
        <f t="shared" si="6"/>
        <v>29452</v>
      </c>
    </row>
    <row r="12" spans="1:30" s="12" customFormat="1" ht="18.75" customHeight="1" x14ac:dyDescent="0.2">
      <c r="A12" s="13">
        <v>7</v>
      </c>
      <c r="B12" s="13" t="s">
        <v>21</v>
      </c>
      <c r="C12" s="18">
        <v>1097</v>
      </c>
      <c r="D12" s="16">
        <v>3072</v>
      </c>
      <c r="E12" s="18">
        <v>1403</v>
      </c>
      <c r="F12" s="18">
        <v>905</v>
      </c>
      <c r="G12" s="18">
        <v>6477</v>
      </c>
      <c r="H12" s="16">
        <v>605</v>
      </c>
      <c r="I12" s="16">
        <v>538</v>
      </c>
      <c r="J12" s="18">
        <v>7620</v>
      </c>
      <c r="K12" s="13">
        <v>7</v>
      </c>
      <c r="L12" s="13" t="s">
        <v>21</v>
      </c>
      <c r="M12" s="16">
        <v>200</v>
      </c>
      <c r="N12" s="16">
        <v>641</v>
      </c>
      <c r="O12" s="18">
        <v>178</v>
      </c>
      <c r="P12" s="18">
        <v>102</v>
      </c>
      <c r="Q12" s="18">
        <v>1121</v>
      </c>
      <c r="R12" s="16">
        <v>21</v>
      </c>
      <c r="S12" s="16">
        <v>18</v>
      </c>
      <c r="T12" s="18">
        <v>1160</v>
      </c>
      <c r="U12" s="13">
        <v>7</v>
      </c>
      <c r="V12" s="13" t="s">
        <v>21</v>
      </c>
      <c r="W12" s="18">
        <f t="shared" si="0"/>
        <v>1297</v>
      </c>
      <c r="X12" s="16">
        <f t="shared" si="1"/>
        <v>3713</v>
      </c>
      <c r="Y12" s="18">
        <f t="shared" si="2"/>
        <v>1581</v>
      </c>
      <c r="Z12" s="18">
        <f t="shared" si="3"/>
        <v>1007</v>
      </c>
      <c r="AA12" s="18">
        <f t="shared" si="4"/>
        <v>7598</v>
      </c>
      <c r="AB12" s="16">
        <f t="shared" si="7"/>
        <v>626</v>
      </c>
      <c r="AC12" s="16">
        <f t="shared" si="5"/>
        <v>556</v>
      </c>
      <c r="AD12" s="18">
        <f t="shared" si="6"/>
        <v>8780</v>
      </c>
    </row>
    <row r="13" spans="1:30" s="12" customFormat="1" ht="18.75" customHeight="1" x14ac:dyDescent="0.2">
      <c r="A13" s="13">
        <v>8</v>
      </c>
      <c r="B13" s="13" t="s">
        <v>22</v>
      </c>
      <c r="C13" s="18">
        <v>1148</v>
      </c>
      <c r="D13" s="16">
        <v>2198</v>
      </c>
      <c r="E13" s="18">
        <v>1367</v>
      </c>
      <c r="F13" s="18">
        <v>782</v>
      </c>
      <c r="G13" s="18">
        <v>5495</v>
      </c>
      <c r="H13" s="16">
        <v>423</v>
      </c>
      <c r="I13" s="16">
        <v>457</v>
      </c>
      <c r="J13" s="18">
        <v>6375</v>
      </c>
      <c r="K13" s="13">
        <v>8</v>
      </c>
      <c r="L13" s="13" t="s">
        <v>22</v>
      </c>
      <c r="M13" s="16">
        <v>120</v>
      </c>
      <c r="N13" s="16">
        <v>261</v>
      </c>
      <c r="O13" s="18">
        <v>190</v>
      </c>
      <c r="P13" s="18">
        <v>96</v>
      </c>
      <c r="Q13" s="18">
        <f>SUM(M13:P13)</f>
        <v>667</v>
      </c>
      <c r="R13" s="16">
        <v>14</v>
      </c>
      <c r="S13" s="16">
        <v>7</v>
      </c>
      <c r="T13" s="18">
        <v>688</v>
      </c>
      <c r="U13" s="13">
        <v>8</v>
      </c>
      <c r="V13" s="13" t="s">
        <v>22</v>
      </c>
      <c r="W13" s="18">
        <f t="shared" si="0"/>
        <v>1268</v>
      </c>
      <c r="X13" s="16">
        <f t="shared" si="1"/>
        <v>2459</v>
      </c>
      <c r="Y13" s="18">
        <f t="shared" si="2"/>
        <v>1557</v>
      </c>
      <c r="Z13" s="18">
        <f t="shared" si="3"/>
        <v>878</v>
      </c>
      <c r="AA13" s="18">
        <f t="shared" si="4"/>
        <v>6162</v>
      </c>
      <c r="AB13" s="16">
        <f t="shared" si="7"/>
        <v>437</v>
      </c>
      <c r="AC13" s="16">
        <f t="shared" si="5"/>
        <v>464</v>
      </c>
      <c r="AD13" s="18">
        <f t="shared" si="6"/>
        <v>7063</v>
      </c>
    </row>
    <row r="14" spans="1:30" s="12" customFormat="1" ht="18.75" customHeight="1" x14ac:dyDescent="0.2">
      <c r="A14" s="13">
        <v>9</v>
      </c>
      <c r="B14" s="13" t="s">
        <v>23</v>
      </c>
      <c r="C14" s="18">
        <v>285</v>
      </c>
      <c r="D14" s="16">
        <v>1396</v>
      </c>
      <c r="E14" s="18">
        <v>305</v>
      </c>
      <c r="F14" s="18">
        <v>300</v>
      </c>
      <c r="G14" s="18">
        <v>2286</v>
      </c>
      <c r="H14" s="16">
        <v>118</v>
      </c>
      <c r="I14" s="16">
        <v>245</v>
      </c>
      <c r="J14" s="18">
        <v>2649</v>
      </c>
      <c r="K14" s="13">
        <v>9</v>
      </c>
      <c r="L14" s="13" t="s">
        <v>23</v>
      </c>
      <c r="M14" s="16">
        <v>36</v>
      </c>
      <c r="N14" s="16">
        <v>109</v>
      </c>
      <c r="O14" s="18">
        <v>31</v>
      </c>
      <c r="P14" s="18">
        <v>23</v>
      </c>
      <c r="Q14" s="18">
        <f>SUM(M14:P14)</f>
        <v>199</v>
      </c>
      <c r="R14" s="16">
        <v>6</v>
      </c>
      <c r="S14" s="16">
        <v>1</v>
      </c>
      <c r="T14" s="18">
        <v>206</v>
      </c>
      <c r="U14" s="13">
        <v>9</v>
      </c>
      <c r="V14" s="13" t="s">
        <v>23</v>
      </c>
      <c r="W14" s="18">
        <f t="shared" si="0"/>
        <v>321</v>
      </c>
      <c r="X14" s="16">
        <f t="shared" si="1"/>
        <v>1505</v>
      </c>
      <c r="Y14" s="18">
        <f t="shared" si="2"/>
        <v>336</v>
      </c>
      <c r="Z14" s="18">
        <f t="shared" si="3"/>
        <v>323</v>
      </c>
      <c r="AA14" s="18">
        <f t="shared" si="4"/>
        <v>2485</v>
      </c>
      <c r="AB14" s="16">
        <f t="shared" si="7"/>
        <v>124</v>
      </c>
      <c r="AC14" s="16">
        <f t="shared" si="5"/>
        <v>246</v>
      </c>
      <c r="AD14" s="18">
        <f t="shared" si="6"/>
        <v>2855</v>
      </c>
    </row>
    <row r="15" spans="1:30" s="12" customFormat="1" ht="18.75" customHeight="1" x14ac:dyDescent="0.2">
      <c r="A15" s="13">
        <v>10</v>
      </c>
      <c r="B15" s="13" t="s">
        <v>24</v>
      </c>
      <c r="C15" s="18">
        <v>105</v>
      </c>
      <c r="D15" s="16">
        <v>258</v>
      </c>
      <c r="E15" s="18">
        <v>422</v>
      </c>
      <c r="F15" s="18">
        <v>106</v>
      </c>
      <c r="G15" s="18">
        <v>891</v>
      </c>
      <c r="H15" s="16">
        <v>42</v>
      </c>
      <c r="I15" s="16">
        <v>85</v>
      </c>
      <c r="J15" s="18">
        <v>1018</v>
      </c>
      <c r="K15" s="13">
        <v>10</v>
      </c>
      <c r="L15" s="13" t="s">
        <v>24</v>
      </c>
      <c r="M15" s="16">
        <v>0</v>
      </c>
      <c r="N15" s="16">
        <v>0</v>
      </c>
      <c r="O15" s="18">
        <v>1</v>
      </c>
      <c r="P15" s="18">
        <v>0</v>
      </c>
      <c r="Q15" s="18">
        <v>1</v>
      </c>
      <c r="R15" s="16">
        <v>0</v>
      </c>
      <c r="S15" s="16">
        <v>0</v>
      </c>
      <c r="T15" s="18">
        <v>1</v>
      </c>
      <c r="U15" s="13">
        <v>10</v>
      </c>
      <c r="V15" s="13" t="s">
        <v>24</v>
      </c>
      <c r="W15" s="18">
        <f t="shared" si="0"/>
        <v>105</v>
      </c>
      <c r="X15" s="16">
        <f t="shared" si="1"/>
        <v>258</v>
      </c>
      <c r="Y15" s="18">
        <f t="shared" si="2"/>
        <v>423</v>
      </c>
      <c r="Z15" s="18">
        <f t="shared" si="3"/>
        <v>106</v>
      </c>
      <c r="AA15" s="18">
        <f t="shared" si="4"/>
        <v>892</v>
      </c>
      <c r="AB15" s="16">
        <f t="shared" si="7"/>
        <v>42</v>
      </c>
      <c r="AC15" s="16">
        <f t="shared" si="5"/>
        <v>85</v>
      </c>
      <c r="AD15" s="18">
        <f t="shared" si="6"/>
        <v>1019</v>
      </c>
    </row>
    <row r="16" spans="1:30" s="12" customFormat="1" ht="18.75" customHeight="1" x14ac:dyDescent="0.2">
      <c r="A16" s="13">
        <v>11</v>
      </c>
      <c r="B16" s="13" t="s">
        <v>25</v>
      </c>
      <c r="C16" s="18">
        <v>205</v>
      </c>
      <c r="D16" s="16">
        <v>669</v>
      </c>
      <c r="E16" s="18">
        <v>517</v>
      </c>
      <c r="F16" s="18">
        <v>216</v>
      </c>
      <c r="G16" s="18">
        <v>1607</v>
      </c>
      <c r="H16" s="16">
        <v>137</v>
      </c>
      <c r="I16" s="16">
        <v>162</v>
      </c>
      <c r="J16" s="18">
        <v>1906</v>
      </c>
      <c r="K16" s="13">
        <v>11</v>
      </c>
      <c r="L16" s="13" t="s">
        <v>25</v>
      </c>
      <c r="M16" s="16">
        <v>0</v>
      </c>
      <c r="N16" s="16">
        <v>5</v>
      </c>
      <c r="O16" s="18">
        <v>4</v>
      </c>
      <c r="P16" s="18">
        <v>1</v>
      </c>
      <c r="Q16" s="18">
        <v>10</v>
      </c>
      <c r="R16" s="16">
        <v>0</v>
      </c>
      <c r="S16" s="16">
        <v>0</v>
      </c>
      <c r="T16" s="18">
        <v>10</v>
      </c>
      <c r="U16" s="13">
        <v>11</v>
      </c>
      <c r="V16" s="13" t="s">
        <v>25</v>
      </c>
      <c r="W16" s="18">
        <f t="shared" si="0"/>
        <v>205</v>
      </c>
      <c r="X16" s="16">
        <f t="shared" si="1"/>
        <v>674</v>
      </c>
      <c r="Y16" s="18">
        <f t="shared" si="2"/>
        <v>521</v>
      </c>
      <c r="Z16" s="18">
        <f t="shared" si="3"/>
        <v>217</v>
      </c>
      <c r="AA16" s="18">
        <f t="shared" si="4"/>
        <v>1617</v>
      </c>
      <c r="AB16" s="16">
        <f t="shared" si="7"/>
        <v>137</v>
      </c>
      <c r="AC16" s="16">
        <f t="shared" si="5"/>
        <v>162</v>
      </c>
      <c r="AD16" s="18">
        <f t="shared" si="6"/>
        <v>1916</v>
      </c>
    </row>
    <row r="17" spans="1:57" s="12" customFormat="1" ht="18.75" customHeight="1" x14ac:dyDescent="0.2">
      <c r="A17" s="13">
        <v>12</v>
      </c>
      <c r="B17" s="13" t="s">
        <v>26</v>
      </c>
      <c r="C17" s="18">
        <v>388</v>
      </c>
      <c r="D17" s="16">
        <v>866</v>
      </c>
      <c r="E17" s="18">
        <v>1489</v>
      </c>
      <c r="F17" s="18">
        <v>329</v>
      </c>
      <c r="G17" s="18">
        <v>3072</v>
      </c>
      <c r="H17" s="16">
        <v>130</v>
      </c>
      <c r="I17" s="16">
        <v>230</v>
      </c>
      <c r="J17" s="18">
        <v>3432</v>
      </c>
      <c r="K17" s="13">
        <v>12</v>
      </c>
      <c r="L17" s="13" t="s">
        <v>26</v>
      </c>
      <c r="M17" s="16">
        <v>96</v>
      </c>
      <c r="N17" s="16">
        <v>176</v>
      </c>
      <c r="O17" s="18">
        <v>224</v>
      </c>
      <c r="P17" s="18">
        <v>192</v>
      </c>
      <c r="Q17" s="18">
        <v>688</v>
      </c>
      <c r="R17" s="16">
        <v>13</v>
      </c>
      <c r="S17" s="16">
        <v>10</v>
      </c>
      <c r="T17" s="18">
        <v>711</v>
      </c>
      <c r="U17" s="13">
        <v>12</v>
      </c>
      <c r="V17" s="13" t="s">
        <v>26</v>
      </c>
      <c r="W17" s="18">
        <f t="shared" si="0"/>
        <v>484</v>
      </c>
      <c r="X17" s="16">
        <f t="shared" si="1"/>
        <v>1042</v>
      </c>
      <c r="Y17" s="18">
        <f t="shared" si="2"/>
        <v>1713</v>
      </c>
      <c r="Z17" s="18">
        <f t="shared" si="3"/>
        <v>521</v>
      </c>
      <c r="AA17" s="18">
        <f t="shared" si="4"/>
        <v>3760</v>
      </c>
      <c r="AB17" s="16">
        <f t="shared" si="7"/>
        <v>143</v>
      </c>
      <c r="AC17" s="16">
        <f t="shared" si="5"/>
        <v>240</v>
      </c>
      <c r="AD17" s="18">
        <f t="shared" si="6"/>
        <v>4143</v>
      </c>
    </row>
    <row r="18" spans="1:57" s="12" customFormat="1" ht="18.75" customHeight="1" x14ac:dyDescent="0.2">
      <c r="A18" s="13">
        <v>13</v>
      </c>
      <c r="B18" s="13" t="s">
        <v>27</v>
      </c>
      <c r="C18" s="18">
        <v>77</v>
      </c>
      <c r="D18" s="16">
        <v>249</v>
      </c>
      <c r="E18" s="18">
        <v>739</v>
      </c>
      <c r="F18" s="18">
        <v>51</v>
      </c>
      <c r="G18" s="18">
        <v>1116</v>
      </c>
      <c r="H18" s="16">
        <v>35</v>
      </c>
      <c r="I18" s="16">
        <v>93</v>
      </c>
      <c r="J18" s="18">
        <v>1244</v>
      </c>
      <c r="K18" s="13">
        <v>13</v>
      </c>
      <c r="L18" s="13" t="s">
        <v>27</v>
      </c>
      <c r="M18" s="16">
        <v>0</v>
      </c>
      <c r="N18" s="16">
        <v>0</v>
      </c>
      <c r="O18" s="18">
        <v>0</v>
      </c>
      <c r="P18" s="18">
        <v>0</v>
      </c>
      <c r="Q18" s="18">
        <v>0</v>
      </c>
      <c r="R18" s="16">
        <v>0</v>
      </c>
      <c r="S18" s="16">
        <v>0</v>
      </c>
      <c r="T18" s="18">
        <v>0</v>
      </c>
      <c r="U18" s="13">
        <v>13</v>
      </c>
      <c r="V18" s="13" t="s">
        <v>27</v>
      </c>
      <c r="W18" s="18">
        <f t="shared" si="0"/>
        <v>77</v>
      </c>
      <c r="X18" s="16">
        <f t="shared" si="1"/>
        <v>249</v>
      </c>
      <c r="Y18" s="18">
        <f t="shared" si="2"/>
        <v>739</v>
      </c>
      <c r="Z18" s="18">
        <f t="shared" si="3"/>
        <v>51</v>
      </c>
      <c r="AA18" s="18">
        <f t="shared" si="4"/>
        <v>1116</v>
      </c>
      <c r="AB18" s="16">
        <f t="shared" si="7"/>
        <v>35</v>
      </c>
      <c r="AC18" s="16">
        <f t="shared" si="5"/>
        <v>93</v>
      </c>
      <c r="AD18" s="18">
        <f t="shared" si="6"/>
        <v>1244</v>
      </c>
    </row>
    <row r="19" spans="1:57" s="12" customFormat="1" ht="18.75" customHeight="1" x14ac:dyDescent="0.2">
      <c r="A19" s="13">
        <v>14</v>
      </c>
      <c r="B19" s="13" t="s">
        <v>28</v>
      </c>
      <c r="C19" s="18">
        <v>118</v>
      </c>
      <c r="D19" s="16">
        <v>249</v>
      </c>
      <c r="E19" s="18">
        <v>717</v>
      </c>
      <c r="F19" s="18">
        <v>116</v>
      </c>
      <c r="G19" s="18">
        <v>1200</v>
      </c>
      <c r="H19" s="16">
        <v>40</v>
      </c>
      <c r="I19" s="16">
        <v>52</v>
      </c>
      <c r="J19" s="18">
        <v>1292</v>
      </c>
      <c r="K19" s="13">
        <v>14</v>
      </c>
      <c r="L19" s="13" t="s">
        <v>28</v>
      </c>
      <c r="M19" s="16">
        <v>24</v>
      </c>
      <c r="N19" s="16">
        <v>26</v>
      </c>
      <c r="O19" s="18">
        <v>57</v>
      </c>
      <c r="P19" s="18">
        <v>27</v>
      </c>
      <c r="Q19" s="18">
        <f>SUM(M19:P19)</f>
        <v>134</v>
      </c>
      <c r="R19" s="16">
        <v>11</v>
      </c>
      <c r="S19" s="16">
        <v>1</v>
      </c>
      <c r="T19" s="18">
        <v>146</v>
      </c>
      <c r="U19" s="13">
        <v>14</v>
      </c>
      <c r="V19" s="13" t="s">
        <v>28</v>
      </c>
      <c r="W19" s="18">
        <f t="shared" si="0"/>
        <v>142</v>
      </c>
      <c r="X19" s="16">
        <f t="shared" si="1"/>
        <v>275</v>
      </c>
      <c r="Y19" s="18">
        <f t="shared" si="2"/>
        <v>774</v>
      </c>
      <c r="Z19" s="18">
        <f t="shared" si="3"/>
        <v>143</v>
      </c>
      <c r="AA19" s="18">
        <f t="shared" si="4"/>
        <v>1334</v>
      </c>
      <c r="AB19" s="16">
        <f t="shared" si="7"/>
        <v>51</v>
      </c>
      <c r="AC19" s="16">
        <f t="shared" si="5"/>
        <v>53</v>
      </c>
      <c r="AD19" s="18">
        <f t="shared" si="6"/>
        <v>1438</v>
      </c>
    </row>
    <row r="20" spans="1:57" s="12" customFormat="1" ht="18.75" customHeight="1" x14ac:dyDescent="0.2">
      <c r="A20" s="13">
        <v>15</v>
      </c>
      <c r="B20" s="13" t="s">
        <v>13</v>
      </c>
      <c r="C20" s="18">
        <v>166</v>
      </c>
      <c r="D20" s="16">
        <v>493</v>
      </c>
      <c r="E20" s="18">
        <v>180</v>
      </c>
      <c r="F20" s="18">
        <v>68</v>
      </c>
      <c r="G20" s="18">
        <v>907</v>
      </c>
      <c r="H20" s="16">
        <v>74</v>
      </c>
      <c r="I20" s="16">
        <v>100</v>
      </c>
      <c r="J20" s="18">
        <v>1081</v>
      </c>
      <c r="K20" s="13">
        <v>15</v>
      </c>
      <c r="L20" s="13" t="s">
        <v>13</v>
      </c>
      <c r="M20" s="16">
        <v>13</v>
      </c>
      <c r="N20" s="16">
        <v>25</v>
      </c>
      <c r="O20" s="18">
        <v>11</v>
      </c>
      <c r="P20" s="18">
        <v>1</v>
      </c>
      <c r="Q20" s="18">
        <f>SUM(M20:P20)</f>
        <v>50</v>
      </c>
      <c r="R20" s="16">
        <v>0</v>
      </c>
      <c r="S20" s="16">
        <v>0</v>
      </c>
      <c r="T20" s="18">
        <v>50</v>
      </c>
      <c r="U20" s="13">
        <v>15</v>
      </c>
      <c r="V20" s="13" t="s">
        <v>13</v>
      </c>
      <c r="W20" s="18">
        <f t="shared" si="0"/>
        <v>179</v>
      </c>
      <c r="X20" s="16">
        <f t="shared" si="1"/>
        <v>518</v>
      </c>
      <c r="Y20" s="18">
        <f t="shared" si="2"/>
        <v>191</v>
      </c>
      <c r="Z20" s="18">
        <f t="shared" si="3"/>
        <v>69</v>
      </c>
      <c r="AA20" s="18">
        <f t="shared" si="4"/>
        <v>957</v>
      </c>
      <c r="AB20" s="16">
        <f t="shared" si="7"/>
        <v>74</v>
      </c>
      <c r="AC20" s="16">
        <f t="shared" si="5"/>
        <v>100</v>
      </c>
      <c r="AD20" s="18">
        <f t="shared" si="6"/>
        <v>1131</v>
      </c>
    </row>
    <row r="21" spans="1:57" s="12" customFormat="1" ht="18.75" customHeight="1" x14ac:dyDescent="0.2">
      <c r="A21" s="13">
        <v>16</v>
      </c>
      <c r="B21" s="13" t="s">
        <v>29</v>
      </c>
      <c r="C21" s="18">
        <v>136</v>
      </c>
      <c r="D21" s="16">
        <v>218</v>
      </c>
      <c r="E21" s="18">
        <v>641</v>
      </c>
      <c r="F21" s="18">
        <v>88</v>
      </c>
      <c r="G21" s="18">
        <v>1083</v>
      </c>
      <c r="H21" s="16">
        <v>74</v>
      </c>
      <c r="I21" s="16">
        <v>94</v>
      </c>
      <c r="J21" s="18">
        <v>1251</v>
      </c>
      <c r="K21" s="13">
        <v>16</v>
      </c>
      <c r="L21" s="13" t="s">
        <v>29</v>
      </c>
      <c r="M21" s="16">
        <v>0</v>
      </c>
      <c r="N21" s="16">
        <v>3</v>
      </c>
      <c r="O21" s="18">
        <v>4</v>
      </c>
      <c r="P21" s="18">
        <v>2</v>
      </c>
      <c r="Q21" s="18">
        <v>9</v>
      </c>
      <c r="R21" s="16">
        <v>0</v>
      </c>
      <c r="S21" s="16">
        <v>0</v>
      </c>
      <c r="T21" s="18">
        <v>9</v>
      </c>
      <c r="U21" s="13">
        <v>16</v>
      </c>
      <c r="V21" s="13" t="s">
        <v>29</v>
      </c>
      <c r="W21" s="18">
        <f t="shared" si="0"/>
        <v>136</v>
      </c>
      <c r="X21" s="16">
        <f t="shared" si="1"/>
        <v>221</v>
      </c>
      <c r="Y21" s="18">
        <f t="shared" si="2"/>
        <v>645</v>
      </c>
      <c r="Z21" s="18">
        <f t="shared" si="3"/>
        <v>90</v>
      </c>
      <c r="AA21" s="18">
        <f t="shared" si="4"/>
        <v>1092</v>
      </c>
      <c r="AB21" s="16">
        <f t="shared" si="7"/>
        <v>74</v>
      </c>
      <c r="AC21" s="16">
        <f t="shared" si="5"/>
        <v>94</v>
      </c>
      <c r="AD21" s="18">
        <f t="shared" si="6"/>
        <v>1260</v>
      </c>
    </row>
    <row r="22" spans="1:57" s="12" customFormat="1" ht="18.75" customHeight="1" x14ac:dyDescent="0.2">
      <c r="A22" s="13">
        <v>17</v>
      </c>
      <c r="B22" s="13" t="s">
        <v>11</v>
      </c>
      <c r="C22" s="18">
        <v>73</v>
      </c>
      <c r="D22" s="16">
        <v>210</v>
      </c>
      <c r="E22" s="18">
        <v>491</v>
      </c>
      <c r="F22" s="18">
        <v>63</v>
      </c>
      <c r="G22" s="18">
        <v>837</v>
      </c>
      <c r="H22" s="16">
        <v>50</v>
      </c>
      <c r="I22" s="16">
        <v>67</v>
      </c>
      <c r="J22" s="18">
        <v>954</v>
      </c>
      <c r="K22" s="13">
        <v>17</v>
      </c>
      <c r="L22" s="13" t="s">
        <v>11</v>
      </c>
      <c r="M22" s="16">
        <v>5</v>
      </c>
      <c r="N22" s="16">
        <v>8</v>
      </c>
      <c r="O22" s="18">
        <v>9</v>
      </c>
      <c r="P22" s="18">
        <v>2</v>
      </c>
      <c r="Q22" s="18">
        <v>24</v>
      </c>
      <c r="R22" s="16">
        <v>1</v>
      </c>
      <c r="S22" s="16">
        <v>1</v>
      </c>
      <c r="T22" s="18">
        <v>26</v>
      </c>
      <c r="U22" s="13">
        <v>17</v>
      </c>
      <c r="V22" s="13" t="s">
        <v>11</v>
      </c>
      <c r="W22" s="18">
        <f t="shared" si="0"/>
        <v>78</v>
      </c>
      <c r="X22" s="16">
        <f t="shared" si="1"/>
        <v>218</v>
      </c>
      <c r="Y22" s="18">
        <f t="shared" si="2"/>
        <v>500</v>
      </c>
      <c r="Z22" s="18">
        <f t="shared" si="3"/>
        <v>65</v>
      </c>
      <c r="AA22" s="18">
        <f t="shared" si="4"/>
        <v>861</v>
      </c>
      <c r="AB22" s="16">
        <f t="shared" si="7"/>
        <v>51</v>
      </c>
      <c r="AC22" s="16">
        <f t="shared" si="5"/>
        <v>68</v>
      </c>
      <c r="AD22" s="18">
        <f t="shared" si="6"/>
        <v>980</v>
      </c>
    </row>
    <row r="23" spans="1:57" s="12" customFormat="1" ht="18.75" customHeight="1" x14ac:dyDescent="0.2">
      <c r="A23" s="23">
        <v>18</v>
      </c>
      <c r="B23" s="23" t="s">
        <v>30</v>
      </c>
      <c r="C23" s="21">
        <v>86</v>
      </c>
      <c r="D23" s="20">
        <v>149</v>
      </c>
      <c r="E23" s="20">
        <v>384</v>
      </c>
      <c r="F23" s="20">
        <v>51</v>
      </c>
      <c r="G23" s="18">
        <v>670</v>
      </c>
      <c r="H23" s="20">
        <v>15</v>
      </c>
      <c r="I23" s="20">
        <v>33</v>
      </c>
      <c r="J23" s="18">
        <v>718</v>
      </c>
      <c r="K23" s="23">
        <v>18</v>
      </c>
      <c r="L23" s="23" t="s">
        <v>30</v>
      </c>
      <c r="M23" s="20">
        <v>18</v>
      </c>
      <c r="N23" s="20">
        <v>21</v>
      </c>
      <c r="O23" s="20">
        <v>28</v>
      </c>
      <c r="P23" s="20">
        <v>3</v>
      </c>
      <c r="Q23" s="18">
        <f>SUM(M23:P23)</f>
        <v>70</v>
      </c>
      <c r="R23" s="20">
        <v>1</v>
      </c>
      <c r="S23" s="20">
        <v>6</v>
      </c>
      <c r="T23" s="18">
        <v>77</v>
      </c>
      <c r="U23" s="23">
        <v>18</v>
      </c>
      <c r="V23" s="23" t="s">
        <v>30</v>
      </c>
      <c r="W23" s="18">
        <f t="shared" si="0"/>
        <v>104</v>
      </c>
      <c r="X23" s="16">
        <f t="shared" si="1"/>
        <v>170</v>
      </c>
      <c r="Y23" s="18">
        <f t="shared" si="2"/>
        <v>412</v>
      </c>
      <c r="Z23" s="18">
        <f t="shared" si="3"/>
        <v>54</v>
      </c>
      <c r="AA23" s="18">
        <f t="shared" si="4"/>
        <v>740</v>
      </c>
      <c r="AB23" s="16">
        <f t="shared" si="7"/>
        <v>16</v>
      </c>
      <c r="AC23" s="16">
        <f t="shared" si="5"/>
        <v>39</v>
      </c>
      <c r="AD23" s="18">
        <f t="shared" si="6"/>
        <v>795</v>
      </c>
    </row>
    <row r="24" spans="1:57" s="4" customFormat="1" ht="18.75" customHeight="1" x14ac:dyDescent="0.2">
      <c r="A24" s="6">
        <v>19</v>
      </c>
      <c r="B24" s="6" t="s">
        <v>31</v>
      </c>
      <c r="C24" s="15">
        <v>251</v>
      </c>
      <c r="D24" s="3">
        <v>96</v>
      </c>
      <c r="E24" s="3">
        <v>272</v>
      </c>
      <c r="F24" s="3">
        <v>30</v>
      </c>
      <c r="G24" s="9">
        <v>649</v>
      </c>
      <c r="H24" s="3">
        <v>42</v>
      </c>
      <c r="I24" s="3">
        <v>72</v>
      </c>
      <c r="J24" s="9">
        <v>763</v>
      </c>
      <c r="K24" s="6">
        <v>19</v>
      </c>
      <c r="L24" s="6" t="s">
        <v>31</v>
      </c>
      <c r="M24" s="3">
        <v>1</v>
      </c>
      <c r="N24" s="3">
        <v>2</v>
      </c>
      <c r="O24" s="3">
        <v>2</v>
      </c>
      <c r="P24" s="3">
        <v>0</v>
      </c>
      <c r="Q24" s="9">
        <v>5</v>
      </c>
      <c r="R24" s="3">
        <v>1</v>
      </c>
      <c r="S24" s="3">
        <v>0</v>
      </c>
      <c r="T24" s="9">
        <v>6</v>
      </c>
      <c r="U24" s="6">
        <v>19</v>
      </c>
      <c r="V24" s="6" t="s">
        <v>31</v>
      </c>
      <c r="W24" s="9">
        <f t="shared" si="0"/>
        <v>252</v>
      </c>
      <c r="X24" s="8">
        <f t="shared" si="1"/>
        <v>98</v>
      </c>
      <c r="Y24" s="9">
        <f t="shared" si="2"/>
        <v>274</v>
      </c>
      <c r="Z24" s="9">
        <f t="shared" si="3"/>
        <v>30</v>
      </c>
      <c r="AA24" s="9">
        <f t="shared" si="4"/>
        <v>654</v>
      </c>
      <c r="AB24" s="16">
        <f t="shared" si="7"/>
        <v>43</v>
      </c>
      <c r="AC24" s="16">
        <f t="shared" si="5"/>
        <v>72</v>
      </c>
      <c r="AD24" s="18">
        <f t="shared" si="6"/>
        <v>769</v>
      </c>
    </row>
    <row r="25" spans="1:57" s="4" customFormat="1" ht="18.75" customHeight="1" x14ac:dyDescent="0.2">
      <c r="A25" s="6">
        <v>20</v>
      </c>
      <c r="B25" s="6" t="s">
        <v>32</v>
      </c>
      <c r="C25" s="15">
        <v>143</v>
      </c>
      <c r="D25" s="3">
        <v>493</v>
      </c>
      <c r="E25" s="3">
        <v>628</v>
      </c>
      <c r="F25" s="3">
        <v>166</v>
      </c>
      <c r="G25" s="9">
        <v>1430</v>
      </c>
      <c r="H25" s="3">
        <v>41</v>
      </c>
      <c r="I25" s="3">
        <v>81</v>
      </c>
      <c r="J25" s="9">
        <v>1552</v>
      </c>
      <c r="K25" s="6">
        <v>20</v>
      </c>
      <c r="L25" s="6" t="s">
        <v>32</v>
      </c>
      <c r="M25" s="3">
        <v>7</v>
      </c>
      <c r="N25" s="3">
        <v>14</v>
      </c>
      <c r="O25" s="3">
        <v>29</v>
      </c>
      <c r="P25" s="3">
        <v>5</v>
      </c>
      <c r="Q25" s="9">
        <f>SUM(M25:P25)</f>
        <v>55</v>
      </c>
      <c r="R25" s="3">
        <v>0</v>
      </c>
      <c r="S25" s="3">
        <v>1</v>
      </c>
      <c r="T25" s="9">
        <v>56</v>
      </c>
      <c r="U25" s="6">
        <v>20</v>
      </c>
      <c r="V25" s="6" t="s">
        <v>32</v>
      </c>
      <c r="W25" s="9">
        <f t="shared" si="0"/>
        <v>150</v>
      </c>
      <c r="X25" s="8">
        <f t="shared" si="1"/>
        <v>507</v>
      </c>
      <c r="Y25" s="9">
        <f t="shared" si="2"/>
        <v>657</v>
      </c>
      <c r="Z25" s="9">
        <f t="shared" si="3"/>
        <v>171</v>
      </c>
      <c r="AA25" s="9">
        <f t="shared" si="4"/>
        <v>1485</v>
      </c>
      <c r="AB25" s="16">
        <f t="shared" si="7"/>
        <v>41</v>
      </c>
      <c r="AC25" s="16">
        <f t="shared" si="5"/>
        <v>82</v>
      </c>
      <c r="AD25" s="18">
        <f t="shared" si="6"/>
        <v>1608</v>
      </c>
    </row>
    <row r="26" spans="1:57" s="4" customFormat="1" ht="18.75" customHeight="1" x14ac:dyDescent="0.2">
      <c r="A26" s="6">
        <v>21</v>
      </c>
      <c r="B26" s="6" t="s">
        <v>33</v>
      </c>
      <c r="C26" s="15">
        <v>177</v>
      </c>
      <c r="D26" s="3">
        <v>436</v>
      </c>
      <c r="E26" s="3">
        <v>345</v>
      </c>
      <c r="F26" s="3">
        <v>67</v>
      </c>
      <c r="G26" s="9">
        <v>1025</v>
      </c>
      <c r="H26" s="3">
        <v>51</v>
      </c>
      <c r="I26" s="3">
        <v>55</v>
      </c>
      <c r="J26" s="9">
        <v>1131</v>
      </c>
      <c r="K26" s="6">
        <v>21</v>
      </c>
      <c r="L26" s="6" t="s">
        <v>33</v>
      </c>
      <c r="M26" s="3">
        <v>1</v>
      </c>
      <c r="N26" s="3">
        <v>9</v>
      </c>
      <c r="O26" s="3">
        <v>10</v>
      </c>
      <c r="P26" s="3">
        <v>3</v>
      </c>
      <c r="Q26" s="9">
        <v>23</v>
      </c>
      <c r="R26" s="3">
        <v>0</v>
      </c>
      <c r="S26" s="3">
        <v>0</v>
      </c>
      <c r="T26" s="9">
        <v>23</v>
      </c>
      <c r="U26" s="6">
        <v>21</v>
      </c>
      <c r="V26" s="6" t="s">
        <v>33</v>
      </c>
      <c r="W26" s="9">
        <f t="shared" si="0"/>
        <v>178</v>
      </c>
      <c r="X26" s="8">
        <f t="shared" si="1"/>
        <v>445</v>
      </c>
      <c r="Y26" s="9">
        <f t="shared" si="2"/>
        <v>355</v>
      </c>
      <c r="Z26" s="9">
        <f t="shared" si="3"/>
        <v>70</v>
      </c>
      <c r="AA26" s="9">
        <f t="shared" si="4"/>
        <v>1048</v>
      </c>
      <c r="AB26" s="16">
        <f t="shared" si="7"/>
        <v>51</v>
      </c>
      <c r="AC26" s="16">
        <f t="shared" si="5"/>
        <v>55</v>
      </c>
      <c r="AD26" s="18">
        <f t="shared" si="6"/>
        <v>1154</v>
      </c>
    </row>
    <row r="27" spans="1:57" s="4" customFormat="1" ht="18.75" customHeight="1" x14ac:dyDescent="0.2">
      <c r="A27" s="6">
        <v>22</v>
      </c>
      <c r="B27" s="6" t="s">
        <v>12</v>
      </c>
      <c r="C27" s="15">
        <v>45</v>
      </c>
      <c r="D27" s="3">
        <v>418</v>
      </c>
      <c r="E27" s="3">
        <v>44</v>
      </c>
      <c r="F27" s="3">
        <v>36</v>
      </c>
      <c r="G27" s="9">
        <v>543</v>
      </c>
      <c r="H27" s="3">
        <v>15</v>
      </c>
      <c r="I27" s="3">
        <v>27</v>
      </c>
      <c r="J27" s="9">
        <v>585</v>
      </c>
      <c r="K27" s="6">
        <v>22</v>
      </c>
      <c r="L27" s="6" t="s">
        <v>12</v>
      </c>
      <c r="M27" s="2">
        <v>3</v>
      </c>
      <c r="N27" s="2">
        <v>12</v>
      </c>
      <c r="O27" s="2">
        <v>3</v>
      </c>
      <c r="P27" s="2">
        <v>3</v>
      </c>
      <c r="Q27" s="9">
        <v>21</v>
      </c>
      <c r="R27" s="2">
        <v>0</v>
      </c>
      <c r="S27" s="2">
        <v>0</v>
      </c>
      <c r="T27" s="9">
        <v>21</v>
      </c>
      <c r="U27" s="6">
        <v>22</v>
      </c>
      <c r="V27" s="6" t="s">
        <v>12</v>
      </c>
      <c r="W27" s="9">
        <f t="shared" si="0"/>
        <v>48</v>
      </c>
      <c r="X27" s="8">
        <f t="shared" si="1"/>
        <v>430</v>
      </c>
      <c r="Y27" s="9">
        <f t="shared" si="2"/>
        <v>47</v>
      </c>
      <c r="Z27" s="9">
        <f t="shared" si="3"/>
        <v>39</v>
      </c>
      <c r="AA27" s="9">
        <f t="shared" si="4"/>
        <v>564</v>
      </c>
      <c r="AB27" s="16">
        <f t="shared" si="7"/>
        <v>15</v>
      </c>
      <c r="AC27" s="16">
        <f t="shared" si="5"/>
        <v>27</v>
      </c>
      <c r="AD27" s="18">
        <f t="shared" si="6"/>
        <v>606</v>
      </c>
    </row>
    <row r="28" spans="1:57" s="4" customFormat="1" ht="18.75" customHeight="1" x14ac:dyDescent="0.2">
      <c r="A28" s="6">
        <v>23</v>
      </c>
      <c r="B28" s="6" t="s">
        <v>34</v>
      </c>
      <c r="C28" s="35">
        <v>24</v>
      </c>
      <c r="D28" s="2">
        <v>250</v>
      </c>
      <c r="E28" s="2">
        <v>26</v>
      </c>
      <c r="F28" s="2">
        <v>31</v>
      </c>
      <c r="G28" s="9">
        <v>331</v>
      </c>
      <c r="H28" s="2">
        <v>18</v>
      </c>
      <c r="I28" s="2">
        <v>21</v>
      </c>
      <c r="J28" s="9">
        <v>370</v>
      </c>
      <c r="K28" s="6">
        <v>23</v>
      </c>
      <c r="L28" s="6" t="s">
        <v>34</v>
      </c>
      <c r="M28" s="2">
        <v>1</v>
      </c>
      <c r="N28" s="2">
        <v>1</v>
      </c>
      <c r="O28" s="2">
        <v>0</v>
      </c>
      <c r="P28" s="2">
        <v>0</v>
      </c>
      <c r="Q28" s="9">
        <v>2</v>
      </c>
      <c r="R28" s="2">
        <v>0</v>
      </c>
      <c r="S28" s="2">
        <v>0</v>
      </c>
      <c r="T28" s="9">
        <v>2</v>
      </c>
      <c r="U28" s="6">
        <v>23</v>
      </c>
      <c r="V28" s="6" t="s">
        <v>34</v>
      </c>
      <c r="W28" s="9">
        <f t="shared" si="0"/>
        <v>25</v>
      </c>
      <c r="X28" s="8">
        <f>SUM(D28,N28)</f>
        <v>251</v>
      </c>
      <c r="Y28" s="9">
        <f>SUM(E28,O28)</f>
        <v>26</v>
      </c>
      <c r="Z28" s="9">
        <f>SUM(F28,P28)</f>
        <v>31</v>
      </c>
      <c r="AA28" s="9">
        <f>SUM(G28,Q28)</f>
        <v>333</v>
      </c>
      <c r="AB28" s="16">
        <f t="shared" si="7"/>
        <v>18</v>
      </c>
      <c r="AC28" s="16">
        <f t="shared" si="5"/>
        <v>21</v>
      </c>
      <c r="AD28" s="18">
        <f t="shared" si="6"/>
        <v>372</v>
      </c>
    </row>
    <row r="29" spans="1:57" s="14" customFormat="1" ht="29.25" customHeight="1" x14ac:dyDescent="0.25">
      <c r="A29" s="44" t="s">
        <v>14</v>
      </c>
      <c r="B29" s="44"/>
      <c r="C29" s="44">
        <f t="shared" ref="C29:J29" si="8">SUM(C6:C28)</f>
        <v>15488</v>
      </c>
      <c r="D29" s="44">
        <f t="shared" si="8"/>
        <v>26075</v>
      </c>
      <c r="E29" s="44">
        <f t="shared" si="8"/>
        <v>29621</v>
      </c>
      <c r="F29" s="44">
        <f t="shared" si="8"/>
        <v>8104</v>
      </c>
      <c r="G29" s="44">
        <f t="shared" si="8"/>
        <v>79288</v>
      </c>
      <c r="H29" s="44">
        <f t="shared" si="8"/>
        <v>4375</v>
      </c>
      <c r="I29" s="44">
        <f t="shared" si="8"/>
        <v>7834</v>
      </c>
      <c r="J29" s="44">
        <f t="shared" si="8"/>
        <v>91497</v>
      </c>
      <c r="K29" s="44"/>
      <c r="L29" s="44"/>
      <c r="M29" s="44">
        <f t="shared" ref="M29:R29" si="9">SUM(M6:M28)</f>
        <v>1776</v>
      </c>
      <c r="N29" s="44">
        <f t="shared" si="9"/>
        <v>3005</v>
      </c>
      <c r="O29" s="44">
        <f t="shared" si="9"/>
        <v>2382</v>
      </c>
      <c r="P29" s="44">
        <f t="shared" si="9"/>
        <v>866</v>
      </c>
      <c r="Q29" s="44">
        <f t="shared" si="9"/>
        <v>8029</v>
      </c>
      <c r="R29" s="44">
        <f t="shared" si="9"/>
        <v>237</v>
      </c>
      <c r="S29" s="44">
        <f>SUM(S7:S28)</f>
        <v>150</v>
      </c>
      <c r="T29" s="44">
        <f>SUM(T6:T28)</f>
        <v>8416</v>
      </c>
      <c r="U29" s="44"/>
      <c r="V29" s="44"/>
      <c r="W29" s="44">
        <f>SUM(W6:W28)</f>
        <v>17264</v>
      </c>
      <c r="X29" s="44">
        <f t="shared" ref="X29:AD29" si="10">SUM(X6:X28)</f>
        <v>29080</v>
      </c>
      <c r="Y29" s="44">
        <f t="shared" si="10"/>
        <v>32003</v>
      </c>
      <c r="Z29" s="44">
        <f t="shared" si="10"/>
        <v>8970</v>
      </c>
      <c r="AA29" s="44">
        <f t="shared" si="10"/>
        <v>87317</v>
      </c>
      <c r="AB29" s="44">
        <f t="shared" si="10"/>
        <v>4612</v>
      </c>
      <c r="AC29" s="44">
        <f t="shared" si="10"/>
        <v>7984</v>
      </c>
      <c r="AD29" s="44">
        <f t="shared" si="10"/>
        <v>99913</v>
      </c>
    </row>
    <row r="30" spans="1:57" s="4" customFormat="1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3"/>
      <c r="M30" s="42"/>
      <c r="N30" s="42"/>
      <c r="O30" s="42"/>
      <c r="P30" s="42"/>
      <c r="Q30" s="42"/>
      <c r="R30" s="42"/>
      <c r="S30" s="42"/>
      <c r="T30" s="42"/>
      <c r="U30" s="43"/>
      <c r="V30" s="43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s="4" customFormat="1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s="4" customFormat="1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s="4" customFormat="1" ht="14.25" x14ac:dyDescent="0.2">
      <c r="A33" s="42"/>
      <c r="B33" s="42"/>
      <c r="C33" s="45" t="s">
        <v>39</v>
      </c>
      <c r="D33" s="45" t="s">
        <v>43</v>
      </c>
      <c r="E33" s="42"/>
      <c r="F33" s="46" t="s">
        <v>40</v>
      </c>
      <c r="G33" s="46"/>
      <c r="H33" s="42"/>
      <c r="I33" s="46" t="s">
        <v>36</v>
      </c>
      <c r="J33" s="46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s="4" customFormat="1" ht="14.25" x14ac:dyDescent="0.2">
      <c r="A34" s="42"/>
      <c r="B34" s="42"/>
      <c r="C34" s="17" t="s">
        <v>3</v>
      </c>
      <c r="D34" s="8">
        <v>15488</v>
      </c>
      <c r="E34" s="42"/>
      <c r="F34" s="17" t="s">
        <v>3</v>
      </c>
      <c r="G34" s="8">
        <v>1776</v>
      </c>
      <c r="H34" s="42"/>
      <c r="I34" s="17" t="s">
        <v>3</v>
      </c>
      <c r="J34" s="2">
        <v>17264</v>
      </c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s="4" customFormat="1" ht="14.25" x14ac:dyDescent="0.2">
      <c r="A35" s="42"/>
      <c r="B35" s="42"/>
      <c r="C35" s="17" t="s">
        <v>4</v>
      </c>
      <c r="D35" s="8">
        <v>26075</v>
      </c>
      <c r="E35" s="42"/>
      <c r="F35" s="17" t="s">
        <v>4</v>
      </c>
      <c r="G35" s="8">
        <v>3005</v>
      </c>
      <c r="H35" s="42"/>
      <c r="I35" s="17" t="s">
        <v>4</v>
      </c>
      <c r="J35" s="2">
        <v>29080</v>
      </c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s="4" customFormat="1" ht="14.25" x14ac:dyDescent="0.2">
      <c r="A36" s="25"/>
      <c r="B36" s="25"/>
      <c r="C36" s="17" t="s">
        <v>10</v>
      </c>
      <c r="D36" s="8">
        <v>29621</v>
      </c>
      <c r="E36" s="42"/>
      <c r="F36" s="17" t="s">
        <v>10</v>
      </c>
      <c r="G36" s="8">
        <v>2382</v>
      </c>
      <c r="H36" s="42"/>
      <c r="I36" s="17" t="s">
        <v>10</v>
      </c>
      <c r="J36" s="2">
        <v>32003</v>
      </c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s="4" customFormat="1" ht="14.25" x14ac:dyDescent="0.2">
      <c r="A37" s="25"/>
      <c r="B37" s="25"/>
      <c r="C37" s="17" t="s">
        <v>41</v>
      </c>
      <c r="D37" s="8">
        <v>8104</v>
      </c>
      <c r="E37" s="42"/>
      <c r="F37" s="17" t="s">
        <v>41</v>
      </c>
      <c r="G37" s="8">
        <v>866</v>
      </c>
      <c r="H37" s="42"/>
      <c r="I37" s="17" t="s">
        <v>41</v>
      </c>
      <c r="J37" s="2">
        <v>8970</v>
      </c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s="4" customFormat="1" ht="14.25" x14ac:dyDescent="0.2">
      <c r="A38" s="25"/>
      <c r="B38" s="25"/>
      <c r="C38" s="17" t="s">
        <v>5</v>
      </c>
      <c r="D38" s="8">
        <v>4375</v>
      </c>
      <c r="E38" s="42"/>
      <c r="F38" s="17" t="s">
        <v>5</v>
      </c>
      <c r="G38" s="8">
        <v>237</v>
      </c>
      <c r="H38" s="42"/>
      <c r="I38" s="17" t="s">
        <v>5</v>
      </c>
      <c r="J38" s="1">
        <v>4612</v>
      </c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s="4" customFormat="1" ht="14.25" x14ac:dyDescent="0.2">
      <c r="A39" s="25"/>
      <c r="B39" s="25"/>
      <c r="C39" s="17" t="s">
        <v>6</v>
      </c>
      <c r="D39" s="8">
        <v>7834</v>
      </c>
      <c r="E39" s="42"/>
      <c r="F39" s="17" t="s">
        <v>6</v>
      </c>
      <c r="G39" s="8">
        <v>150</v>
      </c>
      <c r="H39" s="42"/>
      <c r="I39" s="17" t="s">
        <v>6</v>
      </c>
      <c r="J39" s="1">
        <v>7984</v>
      </c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s="4" customFormat="1" ht="14.25" customHeight="1" x14ac:dyDescent="0.2">
      <c r="A40" s="25"/>
      <c r="B40" s="25"/>
      <c r="C40" s="11" t="s">
        <v>14</v>
      </c>
      <c r="D40" s="8">
        <v>91497</v>
      </c>
      <c r="E40" s="42"/>
      <c r="F40" s="11" t="s">
        <v>42</v>
      </c>
      <c r="G40" s="8">
        <v>8416</v>
      </c>
      <c r="H40" s="42"/>
      <c r="I40" s="11" t="s">
        <v>44</v>
      </c>
      <c r="J40" s="1">
        <v>99913</v>
      </c>
      <c r="K40" s="25"/>
      <c r="L40" s="25"/>
      <c r="M40" s="25"/>
      <c r="N40" s="25"/>
      <c r="O40" s="25"/>
      <c r="P40" s="42"/>
      <c r="Q40" s="42"/>
      <c r="R40" s="42"/>
      <c r="S40" s="42"/>
      <c r="T40" s="25"/>
      <c r="U40" s="25"/>
      <c r="V40" s="25"/>
      <c r="W40" s="25"/>
      <c r="X40" s="25"/>
      <c r="Y40" s="25"/>
      <c r="Z40" s="25"/>
      <c r="AA40" s="25"/>
      <c r="AB40" s="25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s="4" customFormat="1" x14ac:dyDescent="0.2">
      <c r="A41" s="25"/>
      <c r="B41" s="25"/>
      <c r="C41" s="42"/>
      <c r="D41" s="42"/>
      <c r="E41" s="42"/>
      <c r="F41" s="42"/>
      <c r="G41" s="42"/>
      <c r="H41" s="42"/>
      <c r="I41" s="42"/>
      <c r="J41" s="42"/>
      <c r="K41" s="38"/>
      <c r="L41" s="38"/>
      <c r="M41" s="38"/>
      <c r="N41" s="25"/>
      <c r="O41" s="25"/>
      <c r="P41" s="25"/>
      <c r="Q41" s="25"/>
      <c r="R41" s="25"/>
      <c r="S41" s="25"/>
      <c r="T41" s="41"/>
      <c r="U41" s="41"/>
      <c r="V41" s="38"/>
      <c r="W41" s="25"/>
      <c r="X41" s="41"/>
      <c r="Y41" s="41"/>
      <c r="Z41" s="38"/>
      <c r="AA41" s="25"/>
      <c r="AB41" s="25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s="4" customFormat="1" x14ac:dyDescent="0.2">
      <c r="A42" s="25"/>
      <c r="B42" s="25"/>
      <c r="C42" s="42"/>
      <c r="D42" s="42"/>
      <c r="E42" s="42"/>
      <c r="F42" s="42"/>
      <c r="G42" s="42"/>
      <c r="H42" s="42"/>
      <c r="I42" s="42"/>
      <c r="J42" s="42"/>
      <c r="K42" s="26"/>
      <c r="L42" s="25"/>
      <c r="M42" s="25"/>
      <c r="N42" s="25"/>
      <c r="O42" s="25"/>
      <c r="P42" s="38"/>
      <c r="Q42" s="25"/>
      <c r="R42" s="25"/>
      <c r="S42" s="25"/>
      <c r="T42" s="26"/>
      <c r="U42" s="25"/>
      <c r="V42" s="25"/>
      <c r="W42" s="25"/>
      <c r="X42" s="26"/>
      <c r="Y42" s="25"/>
      <c r="Z42" s="25"/>
      <c r="AA42" s="25"/>
      <c r="AB42" s="25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s="4" customFormat="1" ht="14.25" x14ac:dyDescent="0.2">
      <c r="A43" s="25"/>
      <c r="B43" s="25"/>
      <c r="C43" s="42"/>
      <c r="D43" s="42"/>
      <c r="E43" s="42"/>
      <c r="F43" s="42"/>
      <c r="G43" s="42"/>
      <c r="H43" s="42"/>
      <c r="I43" s="42"/>
      <c r="J43" s="42"/>
      <c r="K43" s="26"/>
      <c r="L43" s="25"/>
      <c r="M43" s="25"/>
      <c r="N43" s="25"/>
      <c r="O43" s="25"/>
      <c r="P43" s="25"/>
      <c r="Q43" s="25"/>
      <c r="R43" s="25"/>
      <c r="S43" s="25"/>
      <c r="T43" s="26"/>
      <c r="U43" s="25"/>
      <c r="V43" s="25"/>
      <c r="W43" s="25"/>
      <c r="X43" s="26"/>
      <c r="Y43" s="25"/>
      <c r="Z43" s="25"/>
      <c r="AA43" s="25"/>
      <c r="AB43" s="25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s="4" customFormat="1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26"/>
      <c r="L44" s="25"/>
      <c r="M44" s="25"/>
      <c r="N44" s="25"/>
      <c r="O44" s="25"/>
      <c r="P44" s="25"/>
      <c r="Q44" s="25"/>
      <c r="R44" s="25"/>
      <c r="S44" s="25"/>
      <c r="T44" s="26"/>
      <c r="U44" s="25"/>
      <c r="V44" s="25"/>
      <c r="W44" s="25"/>
      <c r="X44" s="26"/>
      <c r="Y44" s="25"/>
      <c r="Z44" s="25"/>
      <c r="AA44" s="25"/>
      <c r="AB44" s="25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s="4" customFormat="1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s="4" customFormat="1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s="4" customFormat="1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s="4" customFormat="1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s="4" customFormat="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s="4" customFormat="1" ht="14.25" customHeight="1" x14ac:dyDescent="0.2">
      <c r="A50" s="25"/>
      <c r="B50" s="25"/>
      <c r="C50" s="42"/>
      <c r="D50" s="42"/>
      <c r="E50" s="42"/>
      <c r="F50" s="42"/>
      <c r="G50" s="42"/>
      <c r="H50" s="42"/>
      <c r="I50" s="42"/>
      <c r="J50" s="42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s="4" customFormat="1" ht="15.75" customHeight="1" x14ac:dyDescent="0.2">
      <c r="A51" s="25"/>
      <c r="B51" s="25"/>
      <c r="C51" s="25"/>
      <c r="D51" s="25"/>
      <c r="E51" s="25"/>
      <c r="F51" s="42"/>
      <c r="G51" s="42"/>
      <c r="H51" s="42"/>
      <c r="I51" s="42"/>
      <c r="J51" s="42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s="4" customFormat="1" ht="15.75" customHeight="1" x14ac:dyDescent="0.2">
      <c r="A52" s="25"/>
      <c r="B52" s="25"/>
      <c r="C52" s="38"/>
      <c r="D52" s="25"/>
      <c r="E52" s="25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25"/>
      <c r="Q52" s="25"/>
      <c r="R52" s="25"/>
      <c r="S52" s="25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s="4" customFormat="1" ht="15.75" customHeight="1" x14ac:dyDescent="0.2">
      <c r="A53" s="25"/>
      <c r="B53" s="25"/>
      <c r="C53" s="25"/>
      <c r="D53" s="25"/>
      <c r="E53" s="25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s="4" customFormat="1" ht="15.75" customHeight="1" x14ac:dyDescent="0.2">
      <c r="A54" s="25"/>
      <c r="B54" s="25"/>
      <c r="C54" s="25"/>
      <c r="D54" s="25"/>
      <c r="E54" s="25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s="4" customFormat="1" ht="15.75" customHeight="1" x14ac:dyDescent="0.2">
      <c r="A55" s="25"/>
      <c r="B55" s="25"/>
      <c r="C55" s="25"/>
      <c r="D55" s="25"/>
      <c r="E55" s="25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s="4" customFormat="1" ht="15.75" customHeight="1" x14ac:dyDescent="0.2">
      <c r="A56" s="25"/>
      <c r="B56" s="25"/>
      <c r="C56" s="25"/>
      <c r="D56" s="25"/>
      <c r="E56" s="25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s="4" customFormat="1" ht="15.75" customHeight="1" x14ac:dyDescent="0.2">
      <c r="A57" s="42"/>
      <c r="B57" s="42"/>
      <c r="C57" s="25"/>
      <c r="D57" s="25"/>
      <c r="E57" s="25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27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s="4" customFormat="1" ht="15.75" customHeight="1" x14ac:dyDescent="0.2">
      <c r="A58" s="42"/>
      <c r="B58" s="42"/>
      <c r="C58" s="25"/>
      <c r="D58" s="25"/>
      <c r="E58" s="25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27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s="4" customFormat="1" ht="15.75" customHeight="1" x14ac:dyDescent="0.2">
      <c r="A59" s="42"/>
      <c r="B59" s="42"/>
      <c r="C59" s="25"/>
      <c r="D59" s="25"/>
      <c r="E59" s="25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27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s="4" customFormat="1" ht="27.75" customHeight="1" x14ac:dyDescent="0.2">
      <c r="A60" s="42"/>
      <c r="B60" s="42"/>
      <c r="C60" s="25"/>
      <c r="D60" s="25"/>
      <c r="E60" s="25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27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s="4" customFormat="1" ht="15.75" customHeight="1" x14ac:dyDescent="0.2">
      <c r="A61" s="42"/>
      <c r="B61" s="42"/>
      <c r="C61" s="25"/>
      <c r="D61" s="25"/>
      <c r="E61" s="25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27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s="4" customFormat="1" ht="15.75" customHeight="1" x14ac:dyDescent="0.2">
      <c r="A62" s="42"/>
      <c r="B62" s="42"/>
      <c r="C62" s="25"/>
      <c r="D62" s="25"/>
      <c r="E62" s="25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27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s="4" customFormat="1" ht="15.75" customHeight="1" x14ac:dyDescent="0.2">
      <c r="A63" s="25"/>
      <c r="B63" s="25"/>
      <c r="C63" s="42"/>
      <c r="D63" s="42"/>
      <c r="E63" s="42"/>
      <c r="F63" s="42"/>
      <c r="G63" s="42"/>
      <c r="H63" s="42"/>
      <c r="I63" s="42"/>
      <c r="J63" s="42"/>
      <c r="K63" s="25"/>
      <c r="L63" s="25"/>
      <c r="M63" s="42"/>
      <c r="N63" s="42"/>
      <c r="O63" s="42"/>
      <c r="P63" s="42"/>
      <c r="Q63" s="42"/>
      <c r="R63" s="42"/>
      <c r="S63" s="42"/>
      <c r="T63" s="25"/>
      <c r="U63" s="25"/>
      <c r="V63" s="25"/>
      <c r="W63" s="25"/>
      <c r="X63" s="25"/>
      <c r="Y63" s="27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s="4" customFormat="1" ht="15.75" customHeight="1" x14ac:dyDescent="0.2">
      <c r="A64" s="25"/>
      <c r="B64" s="25"/>
      <c r="C64" s="42"/>
      <c r="D64" s="42"/>
      <c r="E64" s="42"/>
      <c r="F64" s="42"/>
      <c r="G64" s="42"/>
      <c r="H64" s="42"/>
      <c r="I64" s="42"/>
      <c r="J64" s="42"/>
      <c r="K64" s="25"/>
      <c r="L64" s="25"/>
      <c r="M64" s="25"/>
      <c r="N64" s="25"/>
      <c r="O64" s="25"/>
      <c r="P64" s="42"/>
      <c r="Q64" s="42"/>
      <c r="R64" s="42"/>
      <c r="S64" s="42"/>
      <c r="T64" s="41"/>
      <c r="U64" s="41"/>
      <c r="V64" s="38"/>
      <c r="W64" s="25"/>
      <c r="X64" s="25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s="4" customFormat="1" ht="15.75" customHeight="1" x14ac:dyDescent="0.2">
      <c r="A65" s="25"/>
      <c r="B65" s="25"/>
      <c r="C65" s="42"/>
      <c r="D65" s="42"/>
      <c r="E65" s="42"/>
      <c r="F65" s="42"/>
      <c r="G65" s="42"/>
      <c r="H65" s="42"/>
      <c r="I65" s="42"/>
      <c r="J65" s="42"/>
      <c r="K65" s="25"/>
      <c r="L65" s="25"/>
      <c r="M65" s="38"/>
      <c r="N65" s="25"/>
      <c r="O65" s="25"/>
      <c r="P65" s="42"/>
      <c r="Q65" s="42"/>
      <c r="R65" s="42"/>
      <c r="S65" s="42"/>
      <c r="T65" s="26"/>
      <c r="U65" s="25"/>
      <c r="V65" s="25"/>
      <c r="W65" s="25"/>
      <c r="X65" s="25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s="4" customFormat="1" ht="15.75" customHeight="1" x14ac:dyDescent="0.2">
      <c r="A66" s="25"/>
      <c r="B66" s="25"/>
      <c r="C66" s="42"/>
      <c r="D66" s="42"/>
      <c r="E66" s="42"/>
      <c r="F66" s="42"/>
      <c r="G66" s="42"/>
      <c r="H66" s="42"/>
      <c r="I66" s="42"/>
      <c r="J66" s="42"/>
      <c r="K66" s="25"/>
      <c r="L66" s="25"/>
      <c r="M66" s="25"/>
      <c r="N66" s="25"/>
      <c r="O66" s="25"/>
      <c r="P66" s="42"/>
      <c r="Q66" s="42"/>
      <c r="R66" s="42"/>
      <c r="S66" s="42"/>
      <c r="T66" s="26"/>
      <c r="U66" s="25"/>
      <c r="V66" s="25"/>
      <c r="W66" s="25"/>
      <c r="X66" s="25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s="4" customFormat="1" ht="15.75" customHeight="1" x14ac:dyDescent="0.2">
      <c r="A67" s="25"/>
      <c r="B67" s="25"/>
      <c r="C67" s="42"/>
      <c r="D67" s="42"/>
      <c r="E67" s="42"/>
      <c r="F67" s="42"/>
      <c r="G67" s="42"/>
      <c r="H67" s="42"/>
      <c r="I67" s="42"/>
      <c r="J67" s="42"/>
      <c r="K67" s="25"/>
      <c r="L67" s="25"/>
      <c r="M67" s="25"/>
      <c r="N67" s="25"/>
      <c r="O67" s="25"/>
      <c r="P67" s="42"/>
      <c r="Q67" s="42"/>
      <c r="R67" s="42"/>
      <c r="S67" s="42"/>
      <c r="T67" s="26"/>
      <c r="U67" s="25"/>
      <c r="V67" s="25"/>
      <c r="W67" s="25"/>
      <c r="X67" s="25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s="4" customFormat="1" ht="15.75" customHeight="1" x14ac:dyDescent="0.2">
      <c r="A68" s="25"/>
      <c r="B68" s="25"/>
      <c r="C68" s="27"/>
      <c r="D68" s="27"/>
      <c r="E68" s="27"/>
      <c r="F68" s="42"/>
      <c r="G68" s="42"/>
      <c r="H68" s="42"/>
      <c r="I68" s="42"/>
      <c r="J68" s="42"/>
      <c r="K68" s="25"/>
      <c r="L68" s="25"/>
      <c r="M68" s="25"/>
      <c r="N68" s="25"/>
      <c r="O68" s="25"/>
      <c r="P68" s="42"/>
      <c r="Q68" s="42"/>
      <c r="R68" s="42"/>
      <c r="S68" s="42"/>
      <c r="T68" s="25"/>
      <c r="U68" s="25"/>
      <c r="V68" s="25"/>
      <c r="W68" s="25"/>
      <c r="X68" s="25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s="4" customFormat="1" ht="15.75" customHeight="1" x14ac:dyDescent="0.2">
      <c r="A69" s="25"/>
      <c r="B69" s="25"/>
      <c r="C69" s="27"/>
      <c r="D69" s="27"/>
      <c r="E69" s="27"/>
      <c r="F69" s="42"/>
      <c r="G69" s="42"/>
      <c r="H69" s="42"/>
      <c r="I69" s="42"/>
      <c r="J69" s="42"/>
      <c r="K69" s="25"/>
      <c r="L69" s="25"/>
      <c r="M69" s="25"/>
      <c r="N69" s="25"/>
      <c r="O69" s="25"/>
      <c r="P69" s="42"/>
      <c r="Q69" s="42"/>
      <c r="R69" s="42"/>
      <c r="S69" s="42"/>
      <c r="T69" s="25"/>
      <c r="U69" s="25"/>
      <c r="V69" s="25"/>
      <c r="W69" s="25"/>
      <c r="X69" s="25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s="4" customFormat="1" ht="15.75" customHeight="1" x14ac:dyDescent="0.2">
      <c r="A70" s="25"/>
      <c r="B70" s="25"/>
      <c r="C70" s="27"/>
      <c r="D70" s="27"/>
      <c r="E70" s="27"/>
      <c r="F70" s="42"/>
      <c r="G70" s="42"/>
      <c r="H70" s="42"/>
      <c r="I70" s="42"/>
      <c r="J70" s="42"/>
      <c r="K70" s="25"/>
      <c r="L70" s="25"/>
      <c r="M70" s="25"/>
      <c r="N70" s="25"/>
      <c r="O70" s="25"/>
      <c r="P70" s="42"/>
      <c r="Q70" s="42"/>
      <c r="R70" s="42"/>
      <c r="S70" s="42"/>
      <c r="T70" s="25"/>
      <c r="U70" s="25"/>
      <c r="V70" s="25"/>
      <c r="W70" s="25"/>
      <c r="X70" s="25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s="4" customFormat="1" ht="15.75" customHeight="1" x14ac:dyDescent="0.2">
      <c r="A71" s="42"/>
      <c r="B71" s="42"/>
      <c r="C71" s="27"/>
      <c r="D71" s="27"/>
      <c r="E71" s="27"/>
      <c r="F71" s="42"/>
      <c r="G71" s="42"/>
      <c r="H71" s="42"/>
      <c r="I71" s="42"/>
      <c r="J71" s="42"/>
      <c r="K71" s="25"/>
      <c r="L71" s="25"/>
      <c r="M71" s="25"/>
      <c r="N71" s="25"/>
      <c r="O71" s="25"/>
      <c r="P71" s="42"/>
      <c r="Q71" s="42"/>
      <c r="R71" s="42"/>
      <c r="S71" s="42"/>
      <c r="T71" s="25"/>
      <c r="U71" s="25"/>
      <c r="V71" s="25"/>
      <c r="W71" s="25"/>
      <c r="X71" s="25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s="4" customFormat="1" ht="15.75" customHeight="1" x14ac:dyDescent="0.2">
      <c r="A72" s="42"/>
      <c r="B72" s="42"/>
      <c r="C72" s="27"/>
      <c r="D72" s="27"/>
      <c r="E72" s="27"/>
      <c r="F72" s="42"/>
      <c r="G72" s="42"/>
      <c r="H72" s="42"/>
      <c r="I72" s="42"/>
      <c r="J72" s="42"/>
      <c r="K72" s="25"/>
      <c r="L72" s="25"/>
      <c r="M72" s="25"/>
      <c r="N72" s="25"/>
      <c r="O72" s="25"/>
      <c r="P72" s="42"/>
      <c r="Q72" s="42"/>
      <c r="R72" s="42"/>
      <c r="S72" s="42"/>
      <c r="T72" s="25"/>
      <c r="U72" s="25"/>
      <c r="V72" s="25"/>
      <c r="W72" s="25"/>
      <c r="X72" s="25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s="4" customFormat="1" ht="15.75" customHeight="1" x14ac:dyDescent="0.2">
      <c r="A73" s="42"/>
      <c r="B73" s="42"/>
      <c r="C73" s="27"/>
      <c r="D73" s="27"/>
      <c r="E73" s="27"/>
      <c r="F73" s="42"/>
      <c r="G73" s="42"/>
      <c r="H73" s="42"/>
      <c r="I73" s="42"/>
      <c r="J73" s="42"/>
      <c r="K73" s="25"/>
      <c r="L73" s="25"/>
      <c r="M73" s="25"/>
      <c r="N73" s="25"/>
      <c r="O73" s="25"/>
      <c r="P73" s="42"/>
      <c r="Q73" s="42"/>
      <c r="R73" s="42"/>
      <c r="S73" s="42"/>
      <c r="T73" s="25"/>
      <c r="U73" s="25"/>
      <c r="V73" s="25"/>
      <c r="W73" s="25"/>
      <c r="X73" s="25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s="4" customFormat="1" ht="15.75" customHeight="1" x14ac:dyDescent="0.2">
      <c r="A74" s="42"/>
      <c r="B74" s="42"/>
      <c r="C74" s="27"/>
      <c r="D74" s="27"/>
      <c r="E74" s="27"/>
      <c r="F74" s="42"/>
      <c r="G74" s="42"/>
      <c r="H74" s="42"/>
      <c r="I74" s="42"/>
      <c r="J74" s="42"/>
      <c r="K74" s="25"/>
      <c r="L74" s="25"/>
      <c r="M74" s="25"/>
      <c r="N74" s="25"/>
      <c r="O74" s="25"/>
      <c r="P74" s="42"/>
      <c r="Q74" s="42"/>
      <c r="R74" s="42"/>
      <c r="S74" s="42"/>
      <c r="T74" s="25"/>
      <c r="U74" s="25"/>
      <c r="V74" s="25"/>
      <c r="W74" s="25"/>
      <c r="X74" s="25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s="4" customFormat="1" ht="14.25" x14ac:dyDescent="0.2">
      <c r="A75" s="43"/>
      <c r="B75" s="43"/>
      <c r="C75" s="27"/>
      <c r="D75" s="27"/>
      <c r="E75" s="27"/>
      <c r="F75" s="42"/>
      <c r="G75" s="42"/>
      <c r="H75" s="42"/>
      <c r="I75" s="42"/>
      <c r="J75" s="42"/>
      <c r="K75" s="42"/>
      <c r="L75" s="42"/>
      <c r="M75" s="25"/>
      <c r="N75" s="25"/>
      <c r="O75" s="25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s="4" customFormat="1" ht="14.25" x14ac:dyDescent="0.2">
      <c r="A76" s="43"/>
      <c r="B76" s="43"/>
      <c r="C76" s="27"/>
      <c r="D76" s="27"/>
      <c r="E76" s="27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s="4" customFormat="1" ht="14.25" x14ac:dyDescent="0.2">
      <c r="A77" s="43"/>
      <c r="B77" s="43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s="4" customFormat="1" ht="14.25" x14ac:dyDescent="0.2">
      <c r="A78" s="43"/>
      <c r="B78" s="43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s="4" customFormat="1" ht="14.25" x14ac:dyDescent="0.2">
      <c r="A79" s="43"/>
      <c r="B79" s="43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s="4" customFormat="1" ht="14.25" x14ac:dyDescent="0.2">
      <c r="A80" s="43"/>
      <c r="B80" s="43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3"/>
      <c r="V80" s="43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s="4" customFormat="1" ht="14.25" x14ac:dyDescent="0.2">
      <c r="A81" s="43"/>
      <c r="B81" s="43"/>
      <c r="C81" s="42"/>
      <c r="D81" s="42"/>
      <c r="E81" s="42"/>
      <c r="F81" s="42"/>
      <c r="G81" s="42"/>
      <c r="H81" s="42"/>
      <c r="I81" s="42"/>
      <c r="J81" s="42"/>
      <c r="K81" s="43"/>
      <c r="L81" s="43"/>
      <c r="M81" s="42"/>
      <c r="N81" s="42"/>
      <c r="O81" s="42"/>
      <c r="P81" s="42"/>
      <c r="Q81" s="42"/>
      <c r="R81" s="42"/>
      <c r="S81" s="42"/>
      <c r="T81" s="42"/>
      <c r="U81" s="43"/>
      <c r="V81" s="43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s="4" customFormat="1" ht="14.25" x14ac:dyDescent="0.2">
      <c r="A82" s="43"/>
      <c r="B82" s="43"/>
      <c r="C82" s="42"/>
      <c r="D82" s="42"/>
      <c r="E82" s="42"/>
      <c r="F82" s="42"/>
      <c r="G82" s="42"/>
      <c r="H82" s="42"/>
      <c r="I82" s="42"/>
      <c r="J82" s="42"/>
      <c r="K82" s="43"/>
      <c r="L82" s="43"/>
      <c r="M82" s="42"/>
      <c r="N82" s="42"/>
      <c r="O82" s="42"/>
      <c r="P82" s="42"/>
      <c r="Q82" s="42"/>
      <c r="R82" s="42"/>
      <c r="S82" s="42"/>
      <c r="T82" s="42"/>
      <c r="U82" s="43"/>
      <c r="V82" s="43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s="4" customFormat="1" ht="14.25" x14ac:dyDescent="0.2">
      <c r="A83" s="43"/>
      <c r="B83" s="43"/>
      <c r="C83" s="42"/>
      <c r="D83" s="42"/>
      <c r="E83" s="42"/>
      <c r="F83" s="42"/>
      <c r="G83" s="42"/>
      <c r="H83" s="42"/>
      <c r="I83" s="42"/>
      <c r="J83" s="42"/>
      <c r="K83" s="43"/>
      <c r="L83" s="43"/>
      <c r="M83" s="42"/>
      <c r="N83" s="42"/>
      <c r="O83" s="42"/>
      <c r="P83" s="42"/>
      <c r="Q83" s="42"/>
      <c r="R83" s="42"/>
      <c r="S83" s="42"/>
      <c r="T83" s="42"/>
      <c r="U83" s="43"/>
      <c r="V83" s="43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s="4" customFormat="1" ht="14.25" x14ac:dyDescent="0.2">
      <c r="A84" s="43"/>
      <c r="B84" s="43"/>
      <c r="C84" s="42"/>
      <c r="D84" s="42"/>
      <c r="E84" s="42"/>
      <c r="F84" s="42"/>
      <c r="G84" s="42"/>
      <c r="H84" s="42"/>
      <c r="I84" s="42"/>
      <c r="J84" s="42"/>
      <c r="K84" s="43"/>
      <c r="L84" s="43"/>
      <c r="M84" s="42"/>
      <c r="N84" s="42"/>
      <c r="O84" s="42"/>
      <c r="P84" s="42"/>
      <c r="Q84" s="42"/>
      <c r="R84" s="42"/>
      <c r="S84" s="42"/>
      <c r="T84" s="42"/>
      <c r="U84" s="43"/>
      <c r="V84" s="43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s="4" customFormat="1" ht="14.25" x14ac:dyDescent="0.2">
      <c r="A85" s="43"/>
      <c r="B85" s="43"/>
      <c r="C85" s="42"/>
      <c r="D85" s="42"/>
      <c r="E85" s="42"/>
      <c r="F85" s="42"/>
      <c r="G85" s="42"/>
      <c r="H85" s="42"/>
      <c r="I85" s="42"/>
      <c r="J85" s="42"/>
      <c r="K85" s="43"/>
      <c r="L85" s="43"/>
      <c r="M85" s="42"/>
      <c r="N85" s="42"/>
      <c r="O85" s="42"/>
      <c r="P85" s="42"/>
      <c r="Q85" s="42"/>
      <c r="R85" s="42"/>
      <c r="S85" s="42"/>
      <c r="T85" s="42"/>
      <c r="U85" s="43"/>
      <c r="V85" s="43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s="4" customFormat="1" ht="14.25" x14ac:dyDescent="0.2">
      <c r="A86" s="43"/>
      <c r="B86" s="43"/>
      <c r="C86" s="42"/>
      <c r="D86" s="42"/>
      <c r="E86" s="42"/>
      <c r="F86" s="42"/>
      <c r="G86" s="42"/>
      <c r="H86" s="42"/>
      <c r="I86" s="42"/>
      <c r="J86" s="42"/>
      <c r="K86" s="43"/>
      <c r="L86" s="43"/>
      <c r="M86" s="42"/>
      <c r="N86" s="42"/>
      <c r="O86" s="42"/>
      <c r="P86" s="42"/>
      <c r="Q86" s="42"/>
      <c r="R86" s="42"/>
      <c r="S86" s="42"/>
      <c r="T86" s="42"/>
      <c r="U86" s="43"/>
      <c r="V86" s="43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s="4" customFormat="1" ht="14.25" x14ac:dyDescent="0.2">
      <c r="A87" s="43"/>
      <c r="B87" s="43"/>
      <c r="C87" s="42"/>
      <c r="D87" s="42"/>
      <c r="E87" s="42"/>
      <c r="F87" s="42"/>
      <c r="G87" s="42"/>
      <c r="H87" s="42"/>
      <c r="I87" s="42"/>
      <c r="J87" s="42"/>
      <c r="K87" s="43"/>
      <c r="L87" s="43"/>
      <c r="M87" s="42"/>
      <c r="N87" s="42"/>
      <c r="O87" s="42"/>
      <c r="P87" s="42"/>
      <c r="Q87" s="42"/>
      <c r="R87" s="42"/>
      <c r="S87" s="42"/>
      <c r="T87" s="42"/>
      <c r="U87" s="43"/>
      <c r="V87" s="43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s="4" customFormat="1" ht="14.25" x14ac:dyDescent="0.2">
      <c r="A88" s="43"/>
      <c r="B88" s="43"/>
      <c r="C88" s="42"/>
      <c r="D88" s="42"/>
      <c r="E88" s="42"/>
      <c r="F88" s="42"/>
      <c r="G88" s="42"/>
      <c r="H88" s="42"/>
      <c r="I88" s="42"/>
      <c r="J88" s="42"/>
      <c r="K88" s="43"/>
      <c r="L88" s="43"/>
      <c r="M88" s="42"/>
      <c r="N88" s="42"/>
      <c r="O88" s="42"/>
      <c r="P88" s="42"/>
      <c r="Q88" s="42"/>
      <c r="R88" s="42"/>
      <c r="S88" s="42"/>
      <c r="T88" s="42"/>
      <c r="U88" s="43"/>
      <c r="V88" s="43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s="4" customFormat="1" ht="14.25" x14ac:dyDescent="0.2">
      <c r="A89" s="43"/>
      <c r="B89" s="43"/>
      <c r="C89" s="42"/>
      <c r="D89" s="42"/>
      <c r="E89" s="42"/>
      <c r="F89" s="42"/>
      <c r="G89" s="42"/>
      <c r="H89" s="42"/>
      <c r="I89" s="42"/>
      <c r="J89" s="42"/>
      <c r="K89" s="43"/>
      <c r="L89" s="43"/>
      <c r="M89" s="42"/>
      <c r="N89" s="42"/>
      <c r="O89" s="42"/>
      <c r="P89" s="42"/>
      <c r="Q89" s="42"/>
      <c r="R89" s="42"/>
      <c r="S89" s="42"/>
      <c r="T89" s="42"/>
      <c r="U89" s="43"/>
      <c r="V89" s="43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s="4" customFormat="1" ht="14.25" x14ac:dyDescent="0.2">
      <c r="A90" s="43"/>
      <c r="B90" s="43"/>
      <c r="C90" s="42"/>
      <c r="D90" s="42"/>
      <c r="E90" s="42"/>
      <c r="F90" s="42"/>
      <c r="G90" s="42"/>
      <c r="H90" s="42"/>
      <c r="I90" s="42"/>
      <c r="J90" s="42"/>
      <c r="K90" s="43"/>
      <c r="L90" s="43"/>
      <c r="M90" s="42"/>
      <c r="N90" s="42"/>
      <c r="O90" s="42"/>
      <c r="P90" s="42"/>
      <c r="Q90" s="42"/>
      <c r="R90" s="42"/>
      <c r="S90" s="42"/>
      <c r="T90" s="42"/>
      <c r="U90" s="43"/>
      <c r="V90" s="43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s="4" customFormat="1" ht="14.25" x14ac:dyDescent="0.2">
      <c r="A91" s="43"/>
      <c r="B91" s="43"/>
      <c r="C91" s="42"/>
      <c r="D91" s="42"/>
      <c r="E91" s="42"/>
      <c r="F91" s="42"/>
      <c r="G91" s="42"/>
      <c r="H91" s="42"/>
      <c r="I91" s="42"/>
      <c r="J91" s="42"/>
      <c r="K91" s="43"/>
      <c r="L91" s="43"/>
      <c r="M91" s="42"/>
      <c r="N91" s="42"/>
      <c r="O91" s="42"/>
      <c r="P91" s="42"/>
      <c r="Q91" s="42"/>
      <c r="R91" s="42"/>
      <c r="S91" s="42"/>
      <c r="T91" s="42"/>
      <c r="U91" s="43"/>
      <c r="V91" s="43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s="4" customFormat="1" ht="14.25" x14ac:dyDescent="0.2">
      <c r="A92" s="43"/>
      <c r="B92" s="43"/>
      <c r="C92" s="42"/>
      <c r="D92" s="42"/>
      <c r="E92" s="42"/>
      <c r="F92" s="42"/>
      <c r="G92" s="42"/>
      <c r="H92" s="42"/>
      <c r="I92" s="42"/>
      <c r="J92" s="42"/>
      <c r="K92" s="43"/>
      <c r="L92" s="43"/>
      <c r="M92" s="42"/>
      <c r="N92" s="42"/>
      <c r="O92" s="42"/>
      <c r="P92" s="42"/>
      <c r="Q92" s="42"/>
      <c r="R92" s="42"/>
      <c r="S92" s="42"/>
      <c r="T92" s="42"/>
      <c r="U92" s="43"/>
      <c r="V92" s="43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s="4" customFormat="1" ht="14.25" x14ac:dyDescent="0.2">
      <c r="A93" s="43"/>
      <c r="B93" s="43"/>
      <c r="C93" s="42"/>
      <c r="D93" s="42"/>
      <c r="E93" s="42"/>
      <c r="F93" s="42"/>
      <c r="G93" s="42"/>
      <c r="H93" s="42"/>
      <c r="I93" s="42"/>
      <c r="J93" s="42"/>
      <c r="K93" s="43"/>
      <c r="L93" s="43"/>
      <c r="M93" s="42"/>
      <c r="N93" s="42"/>
      <c r="O93" s="42"/>
      <c r="P93" s="42"/>
      <c r="Q93" s="42"/>
      <c r="R93" s="42"/>
      <c r="S93" s="42"/>
      <c r="T93" s="42"/>
      <c r="U93" s="43"/>
      <c r="V93" s="43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s="4" customFormat="1" ht="14.25" x14ac:dyDescent="0.2">
      <c r="A94" s="43"/>
      <c r="B94" s="43"/>
      <c r="C94" s="42"/>
      <c r="D94" s="42"/>
      <c r="E94" s="42"/>
      <c r="F94" s="42"/>
      <c r="G94" s="42"/>
      <c r="H94" s="42"/>
      <c r="I94" s="42"/>
      <c r="J94" s="42"/>
      <c r="K94" s="43"/>
      <c r="L94" s="43"/>
      <c r="M94" s="42"/>
      <c r="N94" s="42"/>
      <c r="O94" s="42"/>
      <c r="P94" s="42"/>
      <c r="Q94" s="42"/>
      <c r="R94" s="42"/>
      <c r="S94" s="42"/>
      <c r="T94" s="42"/>
      <c r="U94" s="43"/>
      <c r="V94" s="43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s="4" customFormat="1" ht="14.25" x14ac:dyDescent="0.2">
      <c r="A95" s="43"/>
      <c r="B95" s="43"/>
      <c r="C95" s="42"/>
      <c r="D95" s="42"/>
      <c r="E95" s="42"/>
      <c r="F95" s="42"/>
      <c r="G95" s="42"/>
      <c r="H95" s="42"/>
      <c r="I95" s="42"/>
      <c r="J95" s="42"/>
      <c r="K95" s="43"/>
      <c r="L95" s="43"/>
      <c r="M95" s="42"/>
      <c r="N95" s="42"/>
      <c r="O95" s="42"/>
      <c r="P95" s="42"/>
      <c r="Q95" s="42"/>
      <c r="R95" s="42"/>
      <c r="S95" s="42"/>
      <c r="T95" s="42"/>
      <c r="U95" s="43"/>
      <c r="V95" s="43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s="4" customFormat="1" ht="14.25" x14ac:dyDescent="0.2">
      <c r="A96" s="43"/>
      <c r="B96" s="43"/>
      <c r="C96" s="42"/>
      <c r="D96" s="42"/>
      <c r="E96" s="42"/>
      <c r="F96" s="42"/>
      <c r="G96" s="42"/>
      <c r="H96" s="42"/>
      <c r="I96" s="42"/>
      <c r="J96" s="42"/>
      <c r="K96" s="43"/>
      <c r="L96" s="43"/>
      <c r="M96" s="42"/>
      <c r="N96" s="42"/>
      <c r="O96" s="42"/>
      <c r="P96" s="42"/>
      <c r="Q96" s="42"/>
      <c r="R96" s="42"/>
      <c r="S96" s="42"/>
      <c r="T96" s="42"/>
      <c r="U96" s="43"/>
      <c r="V96" s="43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s="4" customFormat="1" ht="14.25" x14ac:dyDescent="0.2">
      <c r="A97" s="43"/>
      <c r="B97" s="43"/>
      <c r="C97" s="42"/>
      <c r="D97" s="42"/>
      <c r="E97" s="42"/>
      <c r="F97" s="42"/>
      <c r="G97" s="42"/>
      <c r="H97" s="42"/>
      <c r="I97" s="42"/>
      <c r="J97" s="42"/>
      <c r="K97" s="43"/>
      <c r="L97" s="43"/>
      <c r="M97" s="42"/>
      <c r="N97" s="42"/>
      <c r="O97" s="42"/>
      <c r="P97" s="42"/>
      <c r="Q97" s="42"/>
      <c r="R97" s="42"/>
      <c r="S97" s="42"/>
      <c r="T97" s="42"/>
      <c r="U97" s="43"/>
      <c r="V97" s="43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s="4" customFormat="1" ht="14.25" x14ac:dyDescent="0.2">
      <c r="A98" s="43"/>
      <c r="B98" s="43"/>
      <c r="C98" s="42"/>
      <c r="D98" s="42"/>
      <c r="E98" s="42"/>
      <c r="F98" s="42"/>
      <c r="G98" s="42"/>
      <c r="H98" s="42"/>
      <c r="I98" s="42"/>
      <c r="J98" s="42"/>
      <c r="K98" s="43"/>
      <c r="L98" s="43"/>
      <c r="M98" s="42"/>
      <c r="N98" s="42"/>
      <c r="O98" s="42"/>
      <c r="P98" s="42"/>
      <c r="Q98" s="42"/>
      <c r="R98" s="42"/>
      <c r="S98" s="42"/>
      <c r="T98" s="42"/>
      <c r="U98" s="43"/>
      <c r="V98" s="43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s="4" customFormat="1" ht="14.25" x14ac:dyDescent="0.2">
      <c r="A99" s="43"/>
      <c r="B99" s="43"/>
      <c r="C99" s="42"/>
      <c r="D99" s="42"/>
      <c r="E99" s="42"/>
      <c r="F99" s="42"/>
      <c r="G99" s="42"/>
      <c r="H99" s="42"/>
      <c r="I99" s="42"/>
      <c r="J99" s="42"/>
      <c r="K99" s="43"/>
      <c r="L99" s="43"/>
      <c r="M99" s="42"/>
      <c r="N99" s="42"/>
      <c r="O99" s="42"/>
      <c r="P99" s="42"/>
      <c r="Q99" s="42"/>
      <c r="R99" s="42"/>
      <c r="S99" s="42"/>
      <c r="T99" s="42"/>
      <c r="U99" s="43"/>
      <c r="V99" s="43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s="4" customFormat="1" ht="14.25" x14ac:dyDescent="0.2">
      <c r="A100" s="43"/>
      <c r="B100" s="43"/>
      <c r="C100" s="42"/>
      <c r="D100" s="42"/>
      <c r="E100" s="42"/>
      <c r="F100" s="42"/>
      <c r="G100" s="42"/>
      <c r="H100" s="42"/>
      <c r="I100" s="42"/>
      <c r="J100" s="42"/>
      <c r="K100" s="43"/>
      <c r="L100" s="43"/>
      <c r="M100" s="42"/>
      <c r="N100" s="42"/>
      <c r="O100" s="42"/>
      <c r="P100" s="42"/>
      <c r="Q100" s="42"/>
      <c r="R100" s="42"/>
      <c r="S100" s="42"/>
      <c r="T100" s="42"/>
      <c r="U100" s="43"/>
      <c r="V100" s="43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s="4" customFormat="1" ht="14.25" x14ac:dyDescent="0.2">
      <c r="A101" s="43"/>
      <c r="B101" s="43"/>
      <c r="C101" s="42"/>
      <c r="D101" s="42"/>
      <c r="E101" s="42"/>
      <c r="F101" s="42"/>
      <c r="G101" s="42"/>
      <c r="H101" s="42"/>
      <c r="I101" s="42"/>
      <c r="J101" s="42"/>
      <c r="K101" s="43"/>
      <c r="L101" s="43"/>
      <c r="M101" s="42"/>
      <c r="N101" s="42"/>
      <c r="O101" s="42"/>
      <c r="P101" s="42"/>
      <c r="Q101" s="42"/>
      <c r="R101" s="42"/>
      <c r="S101" s="42"/>
      <c r="T101" s="42"/>
      <c r="U101" s="43"/>
      <c r="V101" s="43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s="4" customFormat="1" ht="14.25" x14ac:dyDescent="0.2">
      <c r="A102" s="43"/>
      <c r="B102" s="43"/>
      <c r="C102" s="42"/>
      <c r="D102" s="42"/>
      <c r="E102" s="42"/>
      <c r="F102" s="42"/>
      <c r="G102" s="42"/>
      <c r="H102" s="42"/>
      <c r="I102" s="42"/>
      <c r="J102" s="42"/>
      <c r="K102" s="43"/>
      <c r="L102" s="43"/>
      <c r="M102" s="42"/>
      <c r="N102" s="42"/>
      <c r="O102" s="42"/>
      <c r="P102" s="42"/>
      <c r="Q102" s="42"/>
      <c r="R102" s="42"/>
      <c r="S102" s="42"/>
      <c r="T102" s="42"/>
      <c r="U102" s="43"/>
      <c r="V102" s="43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s="4" customFormat="1" ht="14.25" x14ac:dyDescent="0.2">
      <c r="A103" s="43"/>
      <c r="B103" s="43"/>
      <c r="C103" s="42"/>
      <c r="D103" s="42"/>
      <c r="E103" s="42"/>
      <c r="F103" s="42"/>
      <c r="G103" s="42"/>
      <c r="H103" s="42"/>
      <c r="I103" s="42"/>
      <c r="J103" s="42"/>
      <c r="K103" s="43"/>
      <c r="L103" s="43"/>
      <c r="M103" s="42"/>
      <c r="N103" s="42"/>
      <c r="O103" s="42"/>
      <c r="P103" s="42"/>
      <c r="Q103" s="42"/>
      <c r="R103" s="42"/>
      <c r="S103" s="42"/>
      <c r="T103" s="42"/>
      <c r="U103" s="43"/>
      <c r="V103" s="43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s="4" customFormat="1" ht="14.25" x14ac:dyDescent="0.2">
      <c r="A104" s="43"/>
      <c r="B104" s="43"/>
      <c r="C104" s="42"/>
      <c r="D104" s="42"/>
      <c r="E104" s="42"/>
      <c r="F104" s="42"/>
      <c r="G104" s="42"/>
      <c r="H104" s="42"/>
      <c r="I104" s="42"/>
      <c r="J104" s="42"/>
      <c r="K104" s="43"/>
      <c r="L104" s="43"/>
      <c r="M104" s="42"/>
      <c r="N104" s="42"/>
      <c r="O104" s="42"/>
      <c r="P104" s="42"/>
      <c r="Q104" s="42"/>
      <c r="R104" s="42"/>
      <c r="S104" s="42"/>
      <c r="T104" s="42"/>
      <c r="U104" s="43"/>
      <c r="V104" s="43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s="4" customFormat="1" ht="14.25" x14ac:dyDescent="0.2">
      <c r="A105" s="43"/>
      <c r="B105" s="43"/>
      <c r="C105" s="42"/>
      <c r="D105" s="42"/>
      <c r="E105" s="42"/>
      <c r="F105" s="42"/>
      <c r="G105" s="42"/>
      <c r="H105" s="42"/>
      <c r="I105" s="42"/>
      <c r="J105" s="42"/>
      <c r="K105" s="43"/>
      <c r="L105" s="43"/>
      <c r="M105" s="42"/>
      <c r="N105" s="42"/>
      <c r="O105" s="42"/>
      <c r="P105" s="42"/>
      <c r="Q105" s="42"/>
      <c r="R105" s="42"/>
      <c r="S105" s="42"/>
      <c r="T105" s="42"/>
      <c r="U105" s="43"/>
      <c r="V105" s="43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s="4" customFormat="1" ht="14.25" x14ac:dyDescent="0.2">
      <c r="A106" s="43"/>
      <c r="B106" s="43"/>
      <c r="C106" s="42"/>
      <c r="D106" s="42"/>
      <c r="E106" s="42"/>
      <c r="F106" s="42"/>
      <c r="G106" s="42"/>
      <c r="H106" s="42"/>
      <c r="I106" s="42"/>
      <c r="J106" s="42"/>
      <c r="K106" s="43"/>
      <c r="L106" s="43"/>
      <c r="M106" s="42"/>
      <c r="N106" s="42"/>
      <c r="O106" s="42"/>
      <c r="P106" s="42"/>
      <c r="Q106" s="42"/>
      <c r="R106" s="42"/>
      <c r="S106" s="42"/>
      <c r="T106" s="42"/>
      <c r="U106" s="43"/>
      <c r="V106" s="43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s="4" customFormat="1" ht="14.25" x14ac:dyDescent="0.2">
      <c r="A107" s="43"/>
      <c r="B107" s="43"/>
      <c r="C107" s="42"/>
      <c r="D107" s="42"/>
      <c r="E107" s="42"/>
      <c r="F107" s="42"/>
      <c r="G107" s="42"/>
      <c r="H107" s="42"/>
      <c r="I107" s="42"/>
      <c r="J107" s="42"/>
      <c r="K107" s="43"/>
      <c r="L107" s="43"/>
      <c r="M107" s="42"/>
      <c r="N107" s="42"/>
      <c r="O107" s="42"/>
      <c r="P107" s="42"/>
      <c r="Q107" s="42"/>
      <c r="R107" s="42"/>
      <c r="S107" s="42"/>
      <c r="T107" s="42"/>
      <c r="U107" s="43"/>
      <c r="V107" s="43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s="4" customFormat="1" ht="14.25" x14ac:dyDescent="0.2">
      <c r="A108" s="43"/>
      <c r="B108" s="43"/>
      <c r="C108" s="42"/>
      <c r="D108" s="42"/>
      <c r="E108" s="42"/>
      <c r="F108" s="42"/>
      <c r="G108" s="42"/>
      <c r="H108" s="42"/>
      <c r="I108" s="42"/>
      <c r="J108" s="42"/>
      <c r="K108" s="43"/>
      <c r="L108" s="43"/>
      <c r="M108" s="42"/>
      <c r="N108" s="42"/>
      <c r="O108" s="42"/>
      <c r="P108" s="42"/>
      <c r="Q108" s="42"/>
      <c r="R108" s="42"/>
      <c r="S108" s="42"/>
      <c r="T108" s="42"/>
      <c r="U108" s="43"/>
      <c r="V108" s="43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s="4" customFormat="1" ht="14.25" x14ac:dyDescent="0.2">
      <c r="A109" s="43"/>
      <c r="B109" s="43"/>
      <c r="C109" s="42"/>
      <c r="D109" s="42"/>
      <c r="E109" s="42"/>
      <c r="F109" s="42"/>
      <c r="G109" s="42"/>
      <c r="H109" s="42"/>
      <c r="I109" s="42"/>
      <c r="J109" s="42"/>
      <c r="K109" s="43"/>
      <c r="L109" s="43"/>
      <c r="M109" s="42"/>
      <c r="N109" s="42"/>
      <c r="O109" s="42"/>
      <c r="P109" s="42"/>
      <c r="Q109" s="42"/>
      <c r="R109" s="42"/>
      <c r="S109" s="42"/>
      <c r="T109" s="42"/>
      <c r="U109" s="43"/>
      <c r="V109" s="43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s="4" customFormat="1" ht="14.25" x14ac:dyDescent="0.2">
      <c r="A110" s="43"/>
      <c r="B110" s="43"/>
      <c r="C110" s="42"/>
      <c r="D110" s="42"/>
      <c r="E110" s="42"/>
      <c r="F110" s="42"/>
      <c r="G110" s="42"/>
      <c r="H110" s="42"/>
      <c r="I110" s="42"/>
      <c r="J110" s="42"/>
      <c r="K110" s="43"/>
      <c r="L110" s="43"/>
      <c r="M110" s="42"/>
      <c r="N110" s="42"/>
      <c r="O110" s="42"/>
      <c r="P110" s="42"/>
      <c r="Q110" s="42"/>
      <c r="R110" s="42"/>
      <c r="S110" s="42"/>
      <c r="T110" s="42"/>
      <c r="U110" s="43"/>
      <c r="V110" s="43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s="4" customFormat="1" ht="14.25" x14ac:dyDescent="0.2">
      <c r="A111" s="43"/>
      <c r="B111" s="43"/>
      <c r="C111" s="42"/>
      <c r="D111" s="42"/>
      <c r="E111" s="42"/>
      <c r="F111" s="42"/>
      <c r="G111" s="42"/>
      <c r="H111" s="42"/>
      <c r="I111" s="42"/>
      <c r="J111" s="42"/>
      <c r="K111" s="43"/>
      <c r="L111" s="43"/>
      <c r="M111" s="42"/>
      <c r="N111" s="42"/>
      <c r="O111" s="42"/>
      <c r="P111" s="42"/>
      <c r="Q111" s="42"/>
      <c r="R111" s="42"/>
      <c r="S111" s="42"/>
      <c r="T111" s="42"/>
      <c r="U111" s="43"/>
      <c r="V111" s="43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s="4" customFormat="1" ht="14.25" x14ac:dyDescent="0.2">
      <c r="A112" s="43"/>
      <c r="B112" s="43"/>
      <c r="C112" s="42"/>
      <c r="D112" s="42"/>
      <c r="E112" s="42"/>
      <c r="F112" s="42"/>
      <c r="G112" s="42"/>
      <c r="H112" s="42"/>
      <c r="I112" s="42"/>
      <c r="J112" s="42"/>
      <c r="K112" s="43"/>
      <c r="L112" s="43"/>
      <c r="M112" s="42"/>
      <c r="N112" s="42"/>
      <c r="O112" s="42"/>
      <c r="P112" s="42"/>
      <c r="Q112" s="42"/>
      <c r="R112" s="42"/>
      <c r="S112" s="42"/>
      <c r="T112" s="42"/>
      <c r="U112" s="43"/>
      <c r="V112" s="43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s="4" customFormat="1" ht="14.25" x14ac:dyDescent="0.2">
      <c r="A113" s="43"/>
      <c r="B113" s="43"/>
      <c r="C113" s="42"/>
      <c r="D113" s="42"/>
      <c r="E113" s="42"/>
      <c r="F113" s="42"/>
      <c r="G113" s="42"/>
      <c r="H113" s="42"/>
      <c r="I113" s="42"/>
      <c r="J113" s="42"/>
      <c r="K113" s="43"/>
      <c r="L113" s="43"/>
      <c r="M113" s="42"/>
      <c r="N113" s="42"/>
      <c r="O113" s="42"/>
      <c r="P113" s="42"/>
      <c r="Q113" s="42"/>
      <c r="R113" s="42"/>
      <c r="S113" s="42"/>
      <c r="T113" s="42"/>
      <c r="U113" s="43"/>
      <c r="V113" s="43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s="4" customFormat="1" ht="14.25" x14ac:dyDescent="0.2">
      <c r="A114" s="43"/>
      <c r="B114" s="43"/>
      <c r="C114" s="42"/>
      <c r="D114" s="42"/>
      <c r="E114" s="42"/>
      <c r="F114" s="42"/>
      <c r="G114" s="42"/>
      <c r="H114" s="42"/>
      <c r="I114" s="42"/>
      <c r="J114" s="42"/>
      <c r="K114" s="43"/>
      <c r="L114" s="43"/>
      <c r="M114" s="42"/>
      <c r="N114" s="42"/>
      <c r="O114" s="42"/>
      <c r="P114" s="42"/>
      <c r="Q114" s="42"/>
      <c r="R114" s="42"/>
      <c r="S114" s="42"/>
      <c r="T114" s="42"/>
      <c r="U114" s="43"/>
      <c r="V114" s="43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s="4" customFormat="1" ht="14.25" x14ac:dyDescent="0.2">
      <c r="A115" s="43"/>
      <c r="B115" s="43"/>
      <c r="C115" s="42"/>
      <c r="D115" s="42"/>
      <c r="E115" s="42"/>
      <c r="F115" s="42"/>
      <c r="G115" s="42"/>
      <c r="H115" s="42"/>
      <c r="I115" s="42"/>
      <c r="J115" s="42"/>
      <c r="K115" s="43"/>
      <c r="L115" s="43"/>
      <c r="M115" s="42"/>
      <c r="N115" s="42"/>
      <c r="O115" s="42"/>
      <c r="P115" s="42"/>
      <c r="Q115" s="42"/>
      <c r="R115" s="42"/>
      <c r="S115" s="42"/>
      <c r="T115" s="42"/>
      <c r="U115" s="43"/>
      <c r="V115" s="43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s="4" customFormat="1" ht="14.25" x14ac:dyDescent="0.2">
      <c r="A116" s="43"/>
      <c r="B116" s="43"/>
      <c r="C116" s="42"/>
      <c r="D116" s="42"/>
      <c r="E116" s="42"/>
      <c r="F116" s="42"/>
      <c r="G116" s="42"/>
      <c r="H116" s="42"/>
      <c r="I116" s="42"/>
      <c r="J116" s="42"/>
      <c r="K116" s="43"/>
      <c r="L116" s="43"/>
      <c r="M116" s="42"/>
      <c r="N116" s="42"/>
      <c r="O116" s="42"/>
      <c r="P116" s="42"/>
      <c r="Q116" s="42"/>
      <c r="R116" s="42"/>
      <c r="S116" s="42"/>
      <c r="T116" s="42"/>
      <c r="U116" s="43"/>
      <c r="V116" s="43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s="4" customFormat="1" ht="14.25" x14ac:dyDescent="0.2">
      <c r="A117" s="43"/>
      <c r="B117" s="43"/>
      <c r="C117" s="42"/>
      <c r="D117" s="42"/>
      <c r="E117" s="42"/>
      <c r="F117" s="42"/>
      <c r="G117" s="42"/>
      <c r="H117" s="42"/>
      <c r="I117" s="42"/>
      <c r="J117" s="42"/>
      <c r="K117" s="43"/>
      <c r="L117" s="43"/>
      <c r="M117" s="42"/>
      <c r="N117" s="42"/>
      <c r="O117" s="42"/>
      <c r="P117" s="42"/>
      <c r="Q117" s="42"/>
      <c r="R117" s="42"/>
      <c r="S117" s="42"/>
      <c r="T117" s="42"/>
      <c r="U117" s="43"/>
      <c r="V117" s="43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s="4" customFormat="1" ht="14.25" x14ac:dyDescent="0.2">
      <c r="A118" s="43"/>
      <c r="B118" s="43"/>
      <c r="C118" s="42"/>
      <c r="D118" s="42"/>
      <c r="E118" s="42"/>
      <c r="F118" s="42"/>
      <c r="G118" s="42"/>
      <c r="H118" s="42"/>
      <c r="I118" s="42"/>
      <c r="J118" s="42"/>
      <c r="K118" s="43"/>
      <c r="L118" s="43"/>
      <c r="M118" s="42"/>
      <c r="N118" s="42"/>
      <c r="O118" s="42"/>
      <c r="P118" s="42"/>
      <c r="Q118" s="42"/>
      <c r="R118" s="42"/>
      <c r="S118" s="42"/>
      <c r="T118" s="42"/>
      <c r="U118" s="43"/>
      <c r="V118" s="43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s="4" customFormat="1" ht="14.25" x14ac:dyDescent="0.2">
      <c r="A119" s="43"/>
      <c r="B119" s="43"/>
      <c r="C119" s="42"/>
      <c r="D119" s="42"/>
      <c r="E119" s="42"/>
      <c r="F119" s="42"/>
      <c r="G119" s="42"/>
      <c r="H119" s="42"/>
      <c r="I119" s="42"/>
      <c r="J119" s="42"/>
      <c r="K119" s="43"/>
      <c r="L119" s="43"/>
      <c r="M119" s="42"/>
      <c r="N119" s="42"/>
      <c r="O119" s="42"/>
      <c r="P119" s="42"/>
      <c r="Q119" s="42"/>
      <c r="R119" s="42"/>
      <c r="S119" s="42"/>
      <c r="T119" s="42"/>
      <c r="U119" s="43"/>
      <c r="V119" s="43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s="4" customFormat="1" ht="14.25" x14ac:dyDescent="0.2">
      <c r="A120" s="43"/>
      <c r="B120" s="43"/>
      <c r="C120" s="42"/>
      <c r="D120" s="42"/>
      <c r="E120" s="42"/>
      <c r="F120" s="42"/>
      <c r="G120" s="42"/>
      <c r="H120" s="42"/>
      <c r="I120" s="42"/>
      <c r="J120" s="42"/>
      <c r="K120" s="43"/>
      <c r="L120" s="43"/>
      <c r="M120" s="42"/>
      <c r="N120" s="42"/>
      <c r="O120" s="42"/>
      <c r="P120" s="42"/>
      <c r="Q120" s="42"/>
      <c r="R120" s="42"/>
      <c r="S120" s="42"/>
      <c r="T120" s="42"/>
      <c r="U120" s="43"/>
      <c r="V120" s="43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s="4" customFormat="1" ht="14.25" x14ac:dyDescent="0.2">
      <c r="A121" s="43"/>
      <c r="B121" s="43"/>
      <c r="C121" s="42"/>
      <c r="D121" s="42"/>
      <c r="E121" s="42"/>
      <c r="F121" s="42"/>
      <c r="G121" s="42"/>
      <c r="H121" s="42"/>
      <c r="I121" s="42"/>
      <c r="J121" s="42"/>
      <c r="K121" s="43"/>
      <c r="L121" s="43"/>
      <c r="M121" s="42"/>
      <c r="N121" s="42"/>
      <c r="O121" s="42"/>
      <c r="P121" s="42"/>
      <c r="Q121" s="42"/>
      <c r="R121" s="42"/>
      <c r="S121" s="42"/>
      <c r="T121" s="42"/>
      <c r="U121" s="43"/>
      <c r="V121" s="43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s="4" customFormat="1" ht="14.25" x14ac:dyDescent="0.2">
      <c r="A122" s="43"/>
      <c r="B122" s="43"/>
      <c r="C122" s="42"/>
      <c r="D122" s="42"/>
      <c r="E122" s="42"/>
      <c r="F122" s="42"/>
      <c r="G122" s="42"/>
      <c r="H122" s="42"/>
      <c r="I122" s="42"/>
      <c r="J122" s="42"/>
      <c r="K122" s="43"/>
      <c r="L122" s="43"/>
      <c r="M122" s="42"/>
      <c r="N122" s="42"/>
      <c r="O122" s="42"/>
      <c r="P122" s="42"/>
      <c r="Q122" s="42"/>
      <c r="R122" s="42"/>
      <c r="S122" s="42"/>
      <c r="T122" s="42"/>
      <c r="U122" s="43"/>
      <c r="V122" s="43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s="4" customFormat="1" ht="14.25" x14ac:dyDescent="0.2">
      <c r="A123" s="43"/>
      <c r="B123" s="43"/>
      <c r="C123" s="42"/>
      <c r="D123" s="42"/>
      <c r="E123" s="42"/>
      <c r="F123" s="42"/>
      <c r="G123" s="42"/>
      <c r="H123" s="42"/>
      <c r="I123" s="42"/>
      <c r="J123" s="42"/>
      <c r="K123" s="43"/>
      <c r="L123" s="43"/>
      <c r="M123" s="42"/>
      <c r="N123" s="42"/>
      <c r="O123" s="42"/>
      <c r="P123" s="42"/>
      <c r="Q123" s="42"/>
      <c r="R123" s="42"/>
      <c r="S123" s="42"/>
      <c r="T123" s="42"/>
      <c r="U123" s="43"/>
      <c r="V123" s="43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s="4" customFormat="1" ht="14.25" x14ac:dyDescent="0.2">
      <c r="A124" s="7"/>
      <c r="B124" s="7"/>
      <c r="K124" s="7"/>
      <c r="L124" s="7"/>
      <c r="U124" s="7"/>
      <c r="V124" s="7"/>
    </row>
    <row r="125" spans="1:57" s="4" customFormat="1" ht="14.25" x14ac:dyDescent="0.2">
      <c r="A125" s="7"/>
      <c r="B125" s="7"/>
      <c r="K125" s="7"/>
      <c r="L125" s="7"/>
      <c r="U125" s="7"/>
      <c r="V125" s="7"/>
    </row>
    <row r="126" spans="1:57" s="4" customFormat="1" ht="14.25" x14ac:dyDescent="0.2">
      <c r="A126" s="7"/>
      <c r="B126" s="7"/>
      <c r="K126" s="7"/>
      <c r="L126" s="7"/>
      <c r="U126" s="7"/>
      <c r="V126" s="7"/>
    </row>
    <row r="127" spans="1:57" s="4" customFormat="1" ht="14.25" x14ac:dyDescent="0.2">
      <c r="A127" s="7"/>
      <c r="B127" s="7"/>
      <c r="K127" s="7"/>
      <c r="L127" s="7"/>
      <c r="U127" s="7"/>
      <c r="V127" s="7"/>
    </row>
    <row r="128" spans="1:57" s="4" customFormat="1" ht="14.25" x14ac:dyDescent="0.2">
      <c r="A128" s="7"/>
      <c r="B128" s="7"/>
      <c r="K128" s="7"/>
      <c r="L128" s="7"/>
      <c r="U128" s="7"/>
      <c r="V128" s="7"/>
    </row>
  </sheetData>
  <mergeCells count="10">
    <mergeCell ref="T64:U64"/>
    <mergeCell ref="A1:J2"/>
    <mergeCell ref="M1:T2"/>
    <mergeCell ref="W1:AD2"/>
    <mergeCell ref="A4:J4"/>
    <mergeCell ref="M4:T4"/>
    <mergeCell ref="F33:G33"/>
    <mergeCell ref="I33:J33"/>
    <mergeCell ref="T41:U41"/>
    <mergeCell ref="X41:Y41"/>
  </mergeCells>
  <pageMargins left="0.39370078740157483" right="0.39370078740157483" top="0.59055118110236227" bottom="0.39370078740157483" header="0.23622047244094491" footer="0.31496062992125984"/>
  <pageSetup paperSize="9" scale="90" orientation="landscape" horizontalDpi="4294967293" verticalDpi="4294967293" r:id="rId1"/>
  <headerFooter>
    <oddHeader>&amp;C&amp;"Arial,Negrito"&amp;14Resultado Final - Consulta Nacional 2016</oddHeader>
    <oddFooter>Página &amp;P de &amp;N</oddFooter>
  </headerFooter>
  <colBreaks count="2" manualBreakCount="2">
    <brk id="10" max="28" man="1"/>
    <brk id="20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resultado final federal</vt:lpstr>
      <vt:lpstr>'resultado final federal'!Area_de_impressao</vt:lpstr>
    </vt:vector>
  </TitlesOfParts>
  <Company>CFP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Araújo Mendes</dc:creator>
  <cp:lastModifiedBy>Ana Carolina da Costa</cp:lastModifiedBy>
  <cp:lastPrinted>2016-08-31T18:43:10Z</cp:lastPrinted>
  <dcterms:created xsi:type="dcterms:W3CDTF">2013-08-28T12:06:40Z</dcterms:created>
  <dcterms:modified xsi:type="dcterms:W3CDTF">2016-08-31T20:06:03Z</dcterms:modified>
</cp:coreProperties>
</file>